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enarvapk\Desktop\"/>
    </mc:Choice>
  </mc:AlternateContent>
  <xr:revisionPtr revIDLastSave="0" documentId="13_ncr:1_{9C8A2A4E-E5F6-41C5-8A2A-F4BB10DDFA3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03-07.05.2021" sheetId="23" r:id="rId1"/>
    <sheet name="10-15.05.2021" sheetId="11" r:id="rId2"/>
    <sheet name="17-21.05.2021" sheetId="20" r:id="rId3"/>
    <sheet name="24-28.05.2021" sheetId="2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" i="24" l="1"/>
  <c r="D50" i="24"/>
  <c r="E50" i="24"/>
  <c r="F50" i="24"/>
  <c r="C50" i="20"/>
  <c r="D50" i="20"/>
  <c r="E50" i="20"/>
  <c r="F50" i="20"/>
  <c r="C51" i="11"/>
  <c r="D51" i="11"/>
  <c r="E51" i="11"/>
  <c r="F51" i="11"/>
  <c r="F65" i="24" l="1"/>
  <c r="E65" i="24"/>
  <c r="D65" i="24"/>
  <c r="C65" i="24"/>
  <c r="F41" i="24"/>
  <c r="E41" i="24"/>
  <c r="D41" i="24"/>
  <c r="C41" i="24"/>
  <c r="F25" i="24"/>
  <c r="E25" i="24"/>
  <c r="D25" i="24"/>
  <c r="C25" i="24"/>
  <c r="F16" i="24"/>
  <c r="E16" i="24"/>
  <c r="D16" i="24"/>
  <c r="C16" i="24"/>
  <c r="C67" i="24" s="1"/>
  <c r="E67" i="24" l="1"/>
  <c r="F67" i="24"/>
  <c r="D67" i="24"/>
  <c r="C40" i="20"/>
  <c r="D40" i="20"/>
  <c r="E40" i="20"/>
  <c r="F40" i="20"/>
  <c r="C24" i="20"/>
  <c r="D24" i="20"/>
  <c r="E24" i="20"/>
  <c r="F24" i="20"/>
  <c r="C49" i="23"/>
  <c r="D49" i="23"/>
  <c r="E49" i="23"/>
  <c r="F49" i="23"/>
  <c r="F41" i="23" l="1"/>
  <c r="E41" i="23"/>
  <c r="D41" i="23"/>
  <c r="C41" i="23"/>
  <c r="D64" i="20" l="1"/>
  <c r="E64" i="20"/>
  <c r="F64" i="20"/>
  <c r="C64" i="20"/>
  <c r="C25" i="11" l="1"/>
  <c r="D25" i="11"/>
  <c r="E25" i="11"/>
  <c r="F25" i="11"/>
  <c r="F62" i="23" l="1"/>
  <c r="E62" i="23"/>
  <c r="D62" i="23"/>
  <c r="C64" i="11" l="1"/>
  <c r="D64" i="11"/>
  <c r="E64" i="11"/>
  <c r="F64" i="11"/>
  <c r="D16" i="20" l="1"/>
  <c r="E16" i="20"/>
  <c r="F16" i="20"/>
  <c r="C16" i="20"/>
  <c r="C41" i="11"/>
  <c r="D16" i="23"/>
  <c r="D25" i="23"/>
  <c r="E16" i="23"/>
  <c r="E25" i="23"/>
  <c r="F16" i="23"/>
  <c r="F25" i="23"/>
  <c r="C16" i="23"/>
  <c r="C25" i="23"/>
  <c r="C16" i="11"/>
  <c r="C62" i="23"/>
  <c r="A2" i="11"/>
  <c r="D41" i="11"/>
  <c r="E41" i="11"/>
  <c r="F41" i="11"/>
  <c r="D16" i="11"/>
  <c r="E16" i="11"/>
  <c r="F16" i="11"/>
  <c r="A2" i="20" l="1"/>
  <c r="A2" i="24"/>
  <c r="C66" i="20"/>
  <c r="C68" i="24" s="1"/>
  <c r="D66" i="20"/>
  <c r="D68" i="24" s="1"/>
  <c r="E66" i="20"/>
  <c r="E68" i="24" s="1"/>
  <c r="F66" i="20"/>
  <c r="F68" i="24" s="1"/>
  <c r="D64" i="23"/>
  <c r="C64" i="23"/>
  <c r="F66" i="11"/>
  <c r="D66" i="11"/>
  <c r="C66" i="11"/>
  <c r="E66" i="11"/>
  <c r="F64" i="23"/>
  <c r="E64" i="23"/>
  <c r="D67" i="11" l="1"/>
  <c r="F67" i="11"/>
  <c r="E67" i="11"/>
  <c r="C67" i="11"/>
  <c r="F67" i="20"/>
  <c r="D67" i="20"/>
  <c r="E67" i="20"/>
  <c r="C67" i="20"/>
</calcChain>
</file>

<file path=xl/sharedStrings.xml><?xml version="1.0" encoding="utf-8"?>
<sst xmlns="http://schemas.openxmlformats.org/spreadsheetml/2006/main" count="382" uniqueCount="140">
  <si>
    <t>Kcal</t>
  </si>
  <si>
    <t xml:space="preserve">Kool </t>
  </si>
  <si>
    <t>Reede</t>
  </si>
  <si>
    <t>Esmaspäev</t>
  </si>
  <si>
    <t>Teisipäev</t>
  </si>
  <si>
    <t>Kolmapäev</t>
  </si>
  <si>
    <t xml:space="preserve">Koolisöökla juhataja </t>
  </si>
  <si>
    <t>Nädala keskmine:</t>
  </si>
  <si>
    <t>Kogus, g</t>
  </si>
  <si>
    <t>Valgud, g</t>
  </si>
  <si>
    <t>Rasvad, g</t>
  </si>
  <si>
    <t>Süsivesikud, g</t>
  </si>
  <si>
    <t xml:space="preserve">Kokku  </t>
  </si>
  <si>
    <t>Oleme liitunud Euroopa Liidu koolipiima- ja puuvilja programmiga.</t>
  </si>
  <si>
    <t>Kokku</t>
  </si>
  <si>
    <t xml:space="preserve">Joogivesi on koolisööklas iga päev tasuta kättesaadav. </t>
  </si>
  <si>
    <t>10 päeva keskmine:</t>
  </si>
  <si>
    <t>Keedetud kartulid</t>
  </si>
  <si>
    <t>Õunamahlajook</t>
  </si>
  <si>
    <t>Keedetud tatar</t>
  </si>
  <si>
    <t>Puuvilja mahlajook</t>
  </si>
  <si>
    <t>Kartulipuder</t>
  </si>
  <si>
    <t>Pakume kuni 0.25 liitrit piima või piimatoodet koolipäevas ühe õpilase kohta.</t>
  </si>
  <si>
    <t>Kastmevalik salatitele</t>
  </si>
  <si>
    <t>Aurutatud brokoli</t>
  </si>
  <si>
    <t>Hapukoor, R 20 %</t>
  </si>
  <si>
    <t>Aurutatud rohelised oad</t>
  </si>
  <si>
    <t>Leivatoodete valik (5 sorti)</t>
  </si>
  <si>
    <t>Seemnesegu</t>
  </si>
  <si>
    <t>Apelsin ja valge kapsa snäkid</t>
  </si>
  <si>
    <t>Õun ja paprika snäkid</t>
  </si>
  <si>
    <t>Aurutatud hernes, mais</t>
  </si>
  <si>
    <t>Neljapäev</t>
  </si>
  <si>
    <t>Küpsetatud kaalikapulgad</t>
  </si>
  <si>
    <t>Valge kaste maitserohelisega</t>
  </si>
  <si>
    <t>Roheline tee</t>
  </si>
  <si>
    <t>Valge peakapsas, peet, sibul, porgand</t>
  </si>
  <si>
    <t>Peet, porgand, porru, paprika</t>
  </si>
  <si>
    <t>Peet, hapukapsas, tomat, oad</t>
  </si>
  <si>
    <t>Pirn ja kaalika snäkid</t>
  </si>
  <si>
    <t>Röstitud sepikukuubikud</t>
  </si>
  <si>
    <t>Melon ja porgandi snäkid</t>
  </si>
  <si>
    <t>Täpsemat  teavet  toidu nimetuse  ning  allergiat  või  talumatust  põhjustavate  koostisosade kohta küsi teenindajalt või e-posti aadressilt: ljubov.kaho@balticrest.com</t>
  </si>
  <si>
    <t>Valge peakapsas, porgand, kaalikas, hernes</t>
  </si>
  <si>
    <t>Salatilehtede segu, peet, porgand, paprika</t>
  </si>
  <si>
    <t>Kummeli tee</t>
  </si>
  <si>
    <t>Hibiskuse tee</t>
  </si>
  <si>
    <t>kuni 250</t>
  </si>
  <si>
    <t>Maitsevesi</t>
  </si>
  <si>
    <t>Keedetud riis köögiviljadega</t>
  </si>
  <si>
    <t>Keedetud riis</t>
  </si>
  <si>
    <t>Õun ja porgandi snäkid</t>
  </si>
  <si>
    <t>Ahjuporgandi ribad</t>
  </si>
  <si>
    <t>Porgandisalat hernestega</t>
  </si>
  <si>
    <t>Redis, kurk, peet, mais</t>
  </si>
  <si>
    <t>Piparmündi tee</t>
  </si>
  <si>
    <t>Koorene kalkunikaste</t>
  </si>
  <si>
    <t>Õun ja redise snäkid</t>
  </si>
  <si>
    <t>Jõhvikapüree</t>
  </si>
  <si>
    <t>Keedetud makaronid</t>
  </si>
  <si>
    <t>Keedetud kurkumiriis</t>
  </si>
  <si>
    <t>Arbuus ja kaalika snäkid</t>
  </si>
  <si>
    <t>Kanastrooganov</t>
  </si>
  <si>
    <t>Jääkapsasalat tilliga</t>
  </si>
  <si>
    <t>Piimakaste</t>
  </si>
  <si>
    <t>Porgandi ja kaalikasalat</t>
  </si>
  <si>
    <t>Pria piimatooted</t>
  </si>
  <si>
    <t>Ahjukõrvitsakuubikud</t>
  </si>
  <si>
    <t>Peedisalat jogurtiga</t>
  </si>
  <si>
    <t>Hiina kapsas, kurk, mais, porgand</t>
  </si>
  <si>
    <t>Pirn ja punasekapsa snäkid</t>
  </si>
  <si>
    <t>Puuviljasalat</t>
  </si>
  <si>
    <t>Porgandi - lillkapsasalat</t>
  </si>
  <si>
    <t>Valge redise - hapukooresalat</t>
  </si>
  <si>
    <t>Rabarberi-rukkivaht</t>
  </si>
  <si>
    <t>Hapukapsa - peedisalat</t>
  </si>
  <si>
    <t>Aedmaasikamoos</t>
  </si>
  <si>
    <t>Ühepajatoit sealihaga</t>
  </si>
  <si>
    <t>Kapsasalat värske kurgiga</t>
  </si>
  <si>
    <t>Peet, kaalikas, porru, jõhvikad</t>
  </si>
  <si>
    <t>Peedisalat</t>
  </si>
  <si>
    <t>Marjatarretis</t>
  </si>
  <si>
    <t>Vahukoor kookoshelvestega</t>
  </si>
  <si>
    <t>Köögivilja-kikerhernekarri kanalihaga</t>
  </si>
  <si>
    <t>Röstitud juurseller</t>
  </si>
  <si>
    <t>Kodune sealihakaste</t>
  </si>
  <si>
    <t>Aurutatud brokoli ja lillkapsas</t>
  </si>
  <si>
    <t>Pria piimatoode</t>
  </si>
  <si>
    <t>Õun ja kurgi snäkid</t>
  </si>
  <si>
    <t>Kanasupp</t>
  </si>
  <si>
    <t>Karamellpuding</t>
  </si>
  <si>
    <t>Küpsetatud saidafilee</t>
  </si>
  <si>
    <t>Aurutatud rohelised herned</t>
  </si>
  <si>
    <t>Keedetud täisterariis</t>
  </si>
  <si>
    <t>Pirn ja tomati snäkid</t>
  </si>
  <si>
    <t>Kartuli - frikadellisupp</t>
  </si>
  <si>
    <t>Kama- kohupiimakreem marjadega</t>
  </si>
  <si>
    <t>Kalkuni - nuudliroog köögiviljadega</t>
  </si>
  <si>
    <t>Veisehakklihakaste ürtidega</t>
  </si>
  <si>
    <t>Kalaseljanka</t>
  </si>
  <si>
    <t>Marjane sepikuvorm</t>
  </si>
  <si>
    <t>Õun ja nuikapsa snäkid</t>
  </si>
  <si>
    <t>Hautatud kanalihatükid</t>
  </si>
  <si>
    <t>Karrikaste</t>
  </si>
  <si>
    <t>Aurutatud mais</t>
  </si>
  <si>
    <t>Brokolipüreesupp kalkunilihaga</t>
  </si>
  <si>
    <t>Jogurti - maasikatarretis</t>
  </si>
  <si>
    <t>Marjakaste</t>
  </si>
  <si>
    <t>Pirn ja valge kapsa snäkid</t>
  </si>
  <si>
    <t>Porgandi - porrulaugusalat</t>
  </si>
  <si>
    <t>Hiinakapsas, kurk, redis, peet</t>
  </si>
  <si>
    <t>Kalkuni - aedviljasupp</t>
  </si>
  <si>
    <t>Ahjulõhefileetükid</t>
  </si>
  <si>
    <t>Peedisalat mustsõstraga</t>
  </si>
  <si>
    <t>Borš sealihaga</t>
  </si>
  <si>
    <t>Kakao - jogurtidessert</t>
  </si>
  <si>
    <t>Banaan ja porgandi snäkid</t>
  </si>
  <si>
    <t>Makaronid veisehakklihaga</t>
  </si>
  <si>
    <t>Tomatikaste</t>
  </si>
  <si>
    <t>Õun ja kaalika snäkid</t>
  </si>
  <si>
    <t>Aurutatud brokoli ja rohelised oad</t>
  </si>
  <si>
    <t>Valge redise - porgandisalat</t>
  </si>
  <si>
    <t>Vaniljekaste</t>
  </si>
  <si>
    <t>Hautatud sealihatükid sinepiga</t>
  </si>
  <si>
    <t>Šampinjonikaste</t>
  </si>
  <si>
    <t xml:space="preserve">Veisehakklihasupp läätsedega  </t>
  </si>
  <si>
    <t>Selge kalasupp</t>
  </si>
  <si>
    <t>Pirn ja salatilehe snäkid</t>
  </si>
  <si>
    <t xml:space="preserve">Teisipäev                                  </t>
  </si>
  <si>
    <t xml:space="preserve">Neljapäev                      </t>
  </si>
  <si>
    <t xml:space="preserve">Reede                                        </t>
  </si>
  <si>
    <t>Koolilõuna nädalamenüü 03.05 - 07.05.2021</t>
  </si>
  <si>
    <t>Kiivi ja porgandi snäkid</t>
  </si>
  <si>
    <t xml:space="preserve">Koolilõuna nädalamenüü 10.05 - 15.05.2021             </t>
  </si>
  <si>
    <t>Pirn ja kurgi snäkid</t>
  </si>
  <si>
    <t>Koolilõuna nädalamenüü 17-21.05.2021</t>
  </si>
  <si>
    <t>Õun ja lillkapsa snäkid</t>
  </si>
  <si>
    <t>Koolilõuna nädalamenüü 24.05 - 28.05.2021</t>
  </si>
  <si>
    <t>Pirn ja redise snäkid</t>
  </si>
  <si>
    <t>Narva Vanalinna Riigikool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</si>
</sst>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kr&quot;_-;\-* #,##0.00\ &quot;kr&quot;_-;_-* &quot;-&quot;??\ &quot;kr&quot;_-;_-@_-"/>
    <numFmt numFmtId="165" formatCode="_-* #,##0.00\ _k_r_-;\-* #,##0.00\ _k_r_-;_-* &quot;-&quot;??\ _k_r_-;_-@_-"/>
    <numFmt numFmtId="166" formatCode="_(&quot;$&quot;* #,##0.00_);_(&quot;$&quot;* \(#,##0.00\);_(&quot;$&quot;* &quot;-&quot;??_);_(@_)"/>
    <numFmt numFmtId="167" formatCode="[$-425]General"/>
    <numFmt numFmtId="168" formatCode="0.0"/>
  </numFmts>
  <fonts count="15">
    <font>
      <sz val="10"/>
      <color theme="1"/>
      <name val="Arial"/>
      <family val="2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theme="1"/>
      <name val="Arial1"/>
      <charset val="186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0" fontId="9" fillId="0" borderId="0"/>
    <xf numFmtId="167" fontId="11" fillId="0" borderId="0"/>
    <xf numFmtId="164" fontId="12" fillId="0" borderId="0" applyFont="0" applyFill="0" applyBorder="0" applyAlignment="0" applyProtection="0"/>
    <xf numFmtId="0" fontId="12" fillId="0" borderId="0"/>
    <xf numFmtId="166" fontId="8" fillId="0" borderId="0" applyFont="0" applyFill="0" applyBorder="0" applyAlignment="0" applyProtection="0"/>
    <xf numFmtId="0" fontId="8" fillId="0" borderId="0"/>
    <xf numFmtId="164" fontId="13" fillId="0" borderId="0" applyFont="0" applyFill="0" applyBorder="0" applyAlignment="0" applyProtection="0"/>
    <xf numFmtId="0" fontId="13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49" fontId="7" fillId="0" borderId="0" xfId="0" applyNumberFormat="1" applyFont="1"/>
    <xf numFmtId="49" fontId="7" fillId="0" borderId="1" xfId="0" applyNumberFormat="1" applyFon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7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49" fontId="0" fillId="0" borderId="3" xfId="0" applyNumberFormat="1" applyBorder="1"/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1" xfId="0" applyFont="1" applyBorder="1"/>
    <xf numFmtId="2" fontId="0" fillId="0" borderId="4" xfId="0" applyNumberFormat="1" applyBorder="1" applyAlignment="1">
      <alignment horizontal="center"/>
    </xf>
    <xf numFmtId="0" fontId="0" fillId="0" borderId="0" xfId="0" applyAlignment="1">
      <alignment vertical="top"/>
    </xf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49" fontId="0" fillId="0" borderId="1" xfId="0" applyNumberFormat="1" applyBorder="1" applyAlignment="1">
      <alignment wrapText="1"/>
    </xf>
    <xf numFmtId="2" fontId="0" fillId="0" borderId="0" xfId="0" applyNumberFormat="1" applyAlignment="1">
      <alignment horizontal="left"/>
    </xf>
    <xf numFmtId="168" fontId="0" fillId="0" borderId="0" xfId="0" applyNumberFormat="1"/>
    <xf numFmtId="1" fontId="0" fillId="0" borderId="0" xfId="0" applyNumberFormat="1"/>
    <xf numFmtId="168" fontId="0" fillId="0" borderId="0" xfId="0" applyNumberFormat="1" applyAlignment="1">
      <alignment horizontal="center"/>
    </xf>
    <xf numFmtId="0" fontId="5" fillId="0" borderId="1" xfId="0" applyFont="1" applyBorder="1"/>
    <xf numFmtId="0" fontId="14" fillId="0" borderId="0" xfId="0" applyFont="1"/>
    <xf numFmtId="0" fontId="14" fillId="0" borderId="0" xfId="0" applyFont="1" applyAlignment="1">
      <alignment horizontal="left" vertical="top"/>
    </xf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9" fontId="7" fillId="0" borderId="1" xfId="0" applyNumberFormat="1" applyFont="1" applyBorder="1" applyAlignment="1">
      <alignment wrapText="1"/>
    </xf>
    <xf numFmtId="0" fontId="0" fillId="0" borderId="0" xfId="0" applyAlignment="1">
      <alignment horizontal="left" wrapText="1"/>
    </xf>
    <xf numFmtId="0" fontId="1" fillId="0" borderId="1" xfId="0" applyFont="1" applyBorder="1"/>
    <xf numFmtId="49" fontId="8" fillId="0" borderId="1" xfId="0" applyNumberFormat="1" applyFont="1" applyBorder="1" applyAlignment="1">
      <alignment horizontal="left"/>
    </xf>
    <xf numFmtId="49" fontId="8" fillId="0" borderId="1" xfId="0" applyNumberFormat="1" applyFont="1" applyBorder="1"/>
    <xf numFmtId="49" fontId="8" fillId="0" borderId="1" xfId="0" applyNumberFormat="1" applyFont="1" applyBorder="1" applyAlignment="1">
      <alignment wrapText="1"/>
    </xf>
    <xf numFmtId="0" fontId="0" fillId="0" borderId="0" xfId="0" applyAlignment="1">
      <alignment horizontal="right"/>
    </xf>
    <xf numFmtId="0" fontId="14" fillId="0" borderId="0" xfId="0" applyFont="1" applyAlignment="1">
      <alignment horizontal="left" vertical="top"/>
    </xf>
    <xf numFmtId="0" fontId="0" fillId="0" borderId="1" xfId="0" applyFont="1" applyBorder="1"/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/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0" fontId="8" fillId="0" borderId="0" xfId="0" applyFont="1" applyAlignment="1">
      <alignment horizontal="right"/>
    </xf>
    <xf numFmtId="0" fontId="8" fillId="0" borderId="5" xfId="0" applyFont="1" applyBorder="1" applyAlignment="1">
      <alignment horizontal="right"/>
    </xf>
  </cellXfs>
  <cellStyles count="22">
    <cellStyle name="%" xfId="8" xr:uid="{00000000-0005-0000-0000-000000000000}"/>
    <cellStyle name="Comma 2" xfId="10" xr:uid="{00000000-0005-0000-0000-000001000000}"/>
    <cellStyle name="Comma 2 2" xfId="12" xr:uid="{00000000-0005-0000-0000-000002000000}"/>
    <cellStyle name="Currency 2" xfId="20" xr:uid="{00000000-0005-0000-0000-000003000000}"/>
    <cellStyle name="Currency 3" xfId="18" xr:uid="{00000000-0005-0000-0000-000004000000}"/>
    <cellStyle name="Excel Built-in Normal" xfId="15" xr:uid="{00000000-0005-0000-0000-000005000000}"/>
    <cellStyle name="Hüperlink 2" xfId="7" xr:uid="{00000000-0005-0000-0000-000006000000}"/>
    <cellStyle name="Laad 1" xfId="2" xr:uid="{00000000-0005-0000-0000-000007000000}"/>
    <cellStyle name="Laad 1 2" xfId="11" xr:uid="{00000000-0005-0000-0000-000008000000}"/>
    <cellStyle name="Normaallaad 2" xfId="3" xr:uid="{00000000-0005-0000-0000-000009000000}"/>
    <cellStyle name="Normaallaad 3" xfId="5" xr:uid="{00000000-0005-0000-0000-00000A000000}"/>
    <cellStyle name="Normaallaad 4" xfId="6" xr:uid="{00000000-0005-0000-0000-00000B000000}"/>
    <cellStyle name="Normaallaad 5" xfId="17" xr:uid="{00000000-0005-0000-0000-00000C000000}"/>
    <cellStyle name="Normaallaad 7" xfId="21" xr:uid="{00000000-0005-0000-0000-00000D000000}"/>
    <cellStyle name="Normal" xfId="0" builtinId="0"/>
    <cellStyle name="Normal 2" xfId="4" xr:uid="{00000000-0005-0000-0000-00000F000000}"/>
    <cellStyle name="Normal 2 2" xfId="13" xr:uid="{00000000-0005-0000-0000-000010000000}"/>
    <cellStyle name="Normal 3" xfId="9" xr:uid="{00000000-0005-0000-0000-000011000000}"/>
    <cellStyle name="Normal 4" xfId="19" xr:uid="{00000000-0005-0000-0000-000012000000}"/>
    <cellStyle name="Normal 4 2" xfId="14" xr:uid="{00000000-0005-0000-0000-000013000000}"/>
    <cellStyle name="Normal 5" xfId="1" xr:uid="{00000000-0005-0000-0000-000014000000}"/>
    <cellStyle name="Valuuta 2" xfId="16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1"/>
  <sheetViews>
    <sheetView tabSelected="1" view="pageLayout" zoomScaleNormal="100" workbookViewId="0">
      <selection activeCell="A3" sqref="A3"/>
    </sheetView>
  </sheetViews>
  <sheetFormatPr defaultColWidth="9" defaultRowHeight="12.75"/>
  <cols>
    <col min="1" max="1" width="41.7109375" customWidth="1"/>
    <col min="2" max="5" width="11.7109375" customWidth="1"/>
    <col min="6" max="6" width="15.7109375" customWidth="1"/>
    <col min="8" max="8" width="24.85546875" bestFit="1" customWidth="1"/>
    <col min="9" max="9" width="10.5703125" bestFit="1" customWidth="1"/>
    <col min="15" max="15" width="27.42578125" bestFit="1" customWidth="1"/>
  </cols>
  <sheetData>
    <row r="1" spans="1:6" ht="92.25" customHeight="1">
      <c r="A1" s="26" t="s">
        <v>131</v>
      </c>
      <c r="B1" s="26"/>
      <c r="C1" s="26"/>
      <c r="D1" s="26"/>
      <c r="E1" s="26"/>
      <c r="F1" s="26"/>
    </row>
    <row r="2" spans="1:6" s="15" customFormat="1" ht="21.95" customHeight="1">
      <c r="A2" s="27" t="s">
        <v>139</v>
      </c>
      <c r="B2" s="27"/>
      <c r="C2" s="27"/>
      <c r="D2" s="27"/>
      <c r="E2" s="27"/>
      <c r="F2" s="27"/>
    </row>
    <row r="3" spans="1:6" ht="12" customHeight="1">
      <c r="A3" s="3" t="s">
        <v>3</v>
      </c>
      <c r="B3" s="7" t="s">
        <v>8</v>
      </c>
      <c r="C3" s="7" t="s">
        <v>0</v>
      </c>
      <c r="D3" s="7" t="s">
        <v>9</v>
      </c>
      <c r="E3" s="7" t="s">
        <v>10</v>
      </c>
      <c r="F3" s="7" t="s">
        <v>11</v>
      </c>
    </row>
    <row r="4" spans="1:6" ht="12.6" customHeight="1">
      <c r="A4" s="5" t="s">
        <v>85</v>
      </c>
      <c r="B4" s="4">
        <v>150</v>
      </c>
      <c r="C4" s="10">
        <v>153.911</v>
      </c>
      <c r="D4" s="10">
        <v>8.8030000000000008</v>
      </c>
      <c r="E4" s="10">
        <v>10.680999999999999</v>
      </c>
      <c r="F4" s="10">
        <v>6.2249999999999996</v>
      </c>
    </row>
    <row r="5" spans="1:6" ht="12.6" customHeight="1">
      <c r="A5" s="5" t="s">
        <v>86</v>
      </c>
      <c r="B5" s="4">
        <v>50</v>
      </c>
      <c r="C5" s="10">
        <v>14.438000000000001</v>
      </c>
      <c r="D5" s="10">
        <v>1.282</v>
      </c>
      <c r="E5" s="10">
        <v>0.14799999999999999</v>
      </c>
      <c r="F5" s="10">
        <v>2.7360000000000002</v>
      </c>
    </row>
    <row r="6" spans="1:6" ht="12.6" customHeight="1">
      <c r="A6" s="5" t="s">
        <v>50</v>
      </c>
      <c r="B6" s="4">
        <v>50</v>
      </c>
      <c r="C6" s="10">
        <v>64.69</v>
      </c>
      <c r="D6" s="10">
        <v>1.26</v>
      </c>
      <c r="E6" s="10">
        <v>0.54200000000000004</v>
      </c>
      <c r="F6" s="10">
        <v>13.65</v>
      </c>
    </row>
    <row r="7" spans="1:6" ht="12.6" customHeight="1">
      <c r="A7" s="5" t="s">
        <v>19</v>
      </c>
      <c r="B7" s="4">
        <v>50</v>
      </c>
      <c r="C7" s="10">
        <v>59.616</v>
      </c>
      <c r="D7" s="10">
        <v>2.0819999999999999</v>
      </c>
      <c r="E7" s="10">
        <v>0.7</v>
      </c>
      <c r="F7" s="10">
        <v>11.602</v>
      </c>
    </row>
    <row r="8" spans="1:6" ht="12.6" customHeight="1">
      <c r="A8" s="5" t="s">
        <v>63</v>
      </c>
      <c r="B8" s="4">
        <v>50</v>
      </c>
      <c r="C8" s="10">
        <v>23.93</v>
      </c>
      <c r="D8" s="10">
        <v>0.56699999999999995</v>
      </c>
      <c r="E8" s="10">
        <v>1.855</v>
      </c>
      <c r="F8" s="10">
        <v>1.5589999999999999</v>
      </c>
    </row>
    <row r="9" spans="1:6" ht="12.6" customHeight="1">
      <c r="A9" s="5" t="s">
        <v>37</v>
      </c>
      <c r="B9" s="4">
        <v>50</v>
      </c>
      <c r="C9" s="10">
        <v>16.288</v>
      </c>
      <c r="D9" s="10">
        <v>0.71199999999999997</v>
      </c>
      <c r="E9" s="10">
        <v>0.15</v>
      </c>
      <c r="F9" s="10">
        <v>3.4119999999999999</v>
      </c>
    </row>
    <row r="10" spans="1:6" ht="12.6" customHeight="1">
      <c r="A10" s="5" t="s">
        <v>23</v>
      </c>
      <c r="B10" s="4">
        <v>15</v>
      </c>
      <c r="C10" s="10">
        <v>84.412999999999997</v>
      </c>
      <c r="D10" s="10">
        <v>0.14799999999999999</v>
      </c>
      <c r="E10" s="10">
        <v>9.0939999999999994</v>
      </c>
      <c r="F10" s="10">
        <v>0.70399999999999996</v>
      </c>
    </row>
    <row r="11" spans="1:6" ht="12.6" customHeight="1">
      <c r="A11" s="5" t="s">
        <v>28</v>
      </c>
      <c r="B11" s="4">
        <v>10</v>
      </c>
      <c r="C11" s="10">
        <v>54.98</v>
      </c>
      <c r="D11" s="10">
        <v>2.2799999999999998</v>
      </c>
      <c r="E11" s="10">
        <v>4.3719999999999999</v>
      </c>
      <c r="F11" s="10">
        <v>2.4830000000000001</v>
      </c>
    </row>
    <row r="12" spans="1:6" ht="12.6" customHeight="1">
      <c r="A12" s="5" t="s">
        <v>48</v>
      </c>
      <c r="B12" s="4">
        <v>150</v>
      </c>
      <c r="C12" s="10">
        <v>2.8580000000000001</v>
      </c>
      <c r="D12" s="10">
        <v>0.104</v>
      </c>
      <c r="E12" s="10">
        <v>0.13800000000000001</v>
      </c>
      <c r="F12" s="10">
        <v>0.71399999999999997</v>
      </c>
    </row>
    <row r="13" spans="1:6" ht="12.6" customHeight="1">
      <c r="A13" s="5" t="s">
        <v>66</v>
      </c>
      <c r="B13" s="4" t="s">
        <v>47</v>
      </c>
      <c r="C13" s="11"/>
      <c r="D13" s="10"/>
      <c r="E13" s="10"/>
      <c r="F13" s="10"/>
    </row>
    <row r="14" spans="1:6" ht="12.6" customHeight="1">
      <c r="A14" s="5" t="s">
        <v>27</v>
      </c>
      <c r="B14" s="4">
        <v>50</v>
      </c>
      <c r="C14" s="10">
        <v>146.78100000000001</v>
      </c>
      <c r="D14" s="10">
        <v>4.2720000000000002</v>
      </c>
      <c r="E14" s="10">
        <v>2.1379999999999999</v>
      </c>
      <c r="F14" s="10">
        <v>26.658999999999999</v>
      </c>
    </row>
    <row r="15" spans="1:6" ht="12.6" customHeight="1">
      <c r="A15" s="5" t="s">
        <v>88</v>
      </c>
      <c r="B15" s="4">
        <v>150</v>
      </c>
      <c r="C15" s="10">
        <v>37.950000000000003</v>
      </c>
      <c r="D15" s="10">
        <v>0.6</v>
      </c>
      <c r="E15" s="10">
        <v>0.34499999999999997</v>
      </c>
      <c r="F15" s="10">
        <v>9</v>
      </c>
    </row>
    <row r="16" spans="1:6" ht="12.6" customHeight="1">
      <c r="A16" s="16"/>
      <c r="B16" s="16" t="s">
        <v>12</v>
      </c>
      <c r="C16" s="10">
        <f>SUM(C4:C15)</f>
        <v>659.85500000000002</v>
      </c>
      <c r="D16" s="10">
        <f>SUM(D4:D15)</f>
        <v>22.11</v>
      </c>
      <c r="E16" s="10">
        <f>SUM(E4:E15)</f>
        <v>30.162999999999997</v>
      </c>
      <c r="F16" s="10">
        <f>SUM(F4:F15)</f>
        <v>78.744</v>
      </c>
    </row>
    <row r="17" spans="1:6" ht="5.0999999999999996" customHeight="1">
      <c r="A17" s="2"/>
      <c r="B17" s="1"/>
      <c r="C17" s="1"/>
      <c r="D17" s="1"/>
      <c r="E17" s="1"/>
      <c r="F17" s="1"/>
    </row>
    <row r="18" spans="1:6" ht="12" customHeight="1">
      <c r="A18" s="3" t="s">
        <v>4</v>
      </c>
      <c r="B18" s="7" t="s">
        <v>8</v>
      </c>
      <c r="C18" s="7" t="s">
        <v>0</v>
      </c>
      <c r="D18" s="7" t="s">
        <v>9</v>
      </c>
      <c r="E18" s="7" t="s">
        <v>10</v>
      </c>
      <c r="F18" s="7" t="s">
        <v>11</v>
      </c>
    </row>
    <row r="19" spans="1:6" ht="12.6" customHeight="1">
      <c r="A19" s="5" t="s">
        <v>89</v>
      </c>
      <c r="B19" s="4">
        <v>250</v>
      </c>
      <c r="C19" s="10">
        <v>268.61799999999999</v>
      </c>
      <c r="D19" s="10">
        <v>9.375</v>
      </c>
      <c r="E19" s="10">
        <v>18.02</v>
      </c>
      <c r="F19" s="10">
        <v>18.934000000000001</v>
      </c>
    </row>
    <row r="20" spans="1:6" ht="12.6" customHeight="1">
      <c r="A20" s="5" t="s">
        <v>90</v>
      </c>
      <c r="B20" s="4">
        <v>150</v>
      </c>
      <c r="C20" s="10">
        <v>264.57</v>
      </c>
      <c r="D20" s="10">
        <v>2.34</v>
      </c>
      <c r="E20" s="10">
        <v>1.875</v>
      </c>
      <c r="F20" s="10">
        <v>58.973999999999997</v>
      </c>
    </row>
    <row r="21" spans="1:6" ht="12.6" customHeight="1">
      <c r="A21" s="5" t="s">
        <v>58</v>
      </c>
      <c r="B21" s="4">
        <v>20</v>
      </c>
      <c r="C21" s="10">
        <v>11.686999999999999</v>
      </c>
      <c r="D21" s="10">
        <v>7.3999999999999996E-2</v>
      </c>
      <c r="E21" s="10">
        <v>0.129</v>
      </c>
      <c r="F21" s="10">
        <v>2.8479999999999999</v>
      </c>
    </row>
    <row r="22" spans="1:6" ht="12.6" customHeight="1">
      <c r="A22" s="5" t="s">
        <v>66</v>
      </c>
      <c r="B22" s="4" t="s">
        <v>47</v>
      </c>
      <c r="C22" s="11"/>
      <c r="D22" s="10"/>
      <c r="E22" s="10"/>
      <c r="F22" s="10"/>
    </row>
    <row r="23" spans="1:6" ht="12.6" customHeight="1">
      <c r="A23" s="5" t="s">
        <v>27</v>
      </c>
      <c r="B23" s="4">
        <v>40</v>
      </c>
      <c r="C23" s="10">
        <v>117.425</v>
      </c>
      <c r="D23" s="10">
        <v>3.4180000000000001</v>
      </c>
      <c r="E23" s="10">
        <v>1.71</v>
      </c>
      <c r="F23" s="10">
        <v>21.327999999999999</v>
      </c>
    </row>
    <row r="24" spans="1:6" ht="12.6" customHeight="1">
      <c r="A24" s="5" t="s">
        <v>132</v>
      </c>
      <c r="B24" s="4">
        <v>150</v>
      </c>
      <c r="C24" s="10">
        <v>60.975000000000001</v>
      </c>
      <c r="D24" s="10">
        <v>1.5</v>
      </c>
      <c r="E24" s="10">
        <v>0.6</v>
      </c>
      <c r="F24" s="10">
        <v>13.8</v>
      </c>
    </row>
    <row r="25" spans="1:6" ht="12.6" customHeight="1">
      <c r="A25" s="16"/>
      <c r="B25" s="16" t="s">
        <v>12</v>
      </c>
      <c r="C25" s="10">
        <f>SUM(C19:C24)</f>
        <v>723.27499999999998</v>
      </c>
      <c r="D25" s="10">
        <f>SUM(D19:D24)</f>
        <v>16.707000000000001</v>
      </c>
      <c r="E25" s="10">
        <f>SUM(E19:E24)</f>
        <v>22.334000000000003</v>
      </c>
      <c r="F25" s="10">
        <f>SUM(F19:F24)</f>
        <v>115.884</v>
      </c>
    </row>
    <row r="26" spans="1:6" ht="5.0999999999999996" customHeight="1">
      <c r="A26" s="2"/>
      <c r="B26" s="1"/>
      <c r="C26" s="1"/>
      <c r="D26" s="1"/>
      <c r="E26" s="1"/>
      <c r="F26" s="1"/>
    </row>
    <row r="27" spans="1:6" ht="12.75" customHeight="1">
      <c r="A27" s="3" t="s">
        <v>5</v>
      </c>
      <c r="B27" s="7" t="s">
        <v>8</v>
      </c>
      <c r="C27" s="7" t="s">
        <v>0</v>
      </c>
      <c r="D27" s="7" t="s">
        <v>9</v>
      </c>
      <c r="E27" s="7" t="s">
        <v>10</v>
      </c>
      <c r="F27" s="7" t="s">
        <v>11</v>
      </c>
    </row>
    <row r="28" spans="1:6" ht="12.6" customHeight="1">
      <c r="A28" s="29" t="s">
        <v>91</v>
      </c>
      <c r="B28" s="4">
        <v>50</v>
      </c>
      <c r="C28" s="10">
        <v>65.614000000000004</v>
      </c>
      <c r="D28" s="10">
        <v>9.7080000000000002</v>
      </c>
      <c r="E28" s="10">
        <v>2.9489999999999998</v>
      </c>
      <c r="F28" s="10">
        <v>2.5999999999999999E-2</v>
      </c>
    </row>
    <row r="29" spans="1:6" ht="12.6" customHeight="1">
      <c r="A29" s="6" t="s">
        <v>64</v>
      </c>
      <c r="B29" s="4">
        <v>100</v>
      </c>
      <c r="C29" s="10">
        <v>86.686000000000007</v>
      </c>
      <c r="D29" s="10">
        <v>1.996</v>
      </c>
      <c r="E29" s="10">
        <v>6.33</v>
      </c>
      <c r="F29" s="10">
        <v>5.7619999999999996</v>
      </c>
    </row>
    <row r="30" spans="1:6" ht="12.6" customHeight="1">
      <c r="A30" s="9" t="s">
        <v>92</v>
      </c>
      <c r="B30" s="4">
        <v>50</v>
      </c>
      <c r="C30" s="11">
        <v>35.1</v>
      </c>
      <c r="D30" s="10">
        <v>2.6</v>
      </c>
      <c r="E30" s="10">
        <v>0.2</v>
      </c>
      <c r="F30" s="10">
        <v>6.8</v>
      </c>
    </row>
    <row r="31" spans="1:6" ht="12.6" customHeight="1">
      <c r="A31" s="9" t="s">
        <v>21</v>
      </c>
      <c r="B31" s="4">
        <v>50</v>
      </c>
      <c r="C31" s="11">
        <v>68.605000000000004</v>
      </c>
      <c r="D31" s="10">
        <v>1.4550000000000001</v>
      </c>
      <c r="E31" s="10">
        <v>2.36</v>
      </c>
      <c r="F31" s="10">
        <v>10.641999999999999</v>
      </c>
    </row>
    <row r="32" spans="1:6" ht="12.6" customHeight="1">
      <c r="A32" s="9" t="s">
        <v>93</v>
      </c>
      <c r="B32" s="4">
        <v>50</v>
      </c>
      <c r="C32" s="11">
        <v>60.765000000000001</v>
      </c>
      <c r="D32" s="10">
        <v>1.1020000000000001</v>
      </c>
      <c r="E32" s="10">
        <v>0.83199999999999996</v>
      </c>
      <c r="F32" s="10">
        <v>11.445</v>
      </c>
    </row>
    <row r="33" spans="1:6" ht="12.6" customHeight="1">
      <c r="A33" s="9" t="s">
        <v>68</v>
      </c>
      <c r="B33" s="4">
        <v>50</v>
      </c>
      <c r="C33" s="11">
        <v>21.95</v>
      </c>
      <c r="D33" s="10">
        <v>0.88</v>
      </c>
      <c r="E33" s="10">
        <v>0.215</v>
      </c>
      <c r="F33" s="10">
        <v>4.125</v>
      </c>
    </row>
    <row r="34" spans="1:6" ht="12.6" customHeight="1">
      <c r="A34" s="9" t="s">
        <v>69</v>
      </c>
      <c r="B34" s="4">
        <v>50</v>
      </c>
      <c r="C34" s="11">
        <v>20.375</v>
      </c>
      <c r="D34" s="10">
        <v>0.77800000000000002</v>
      </c>
      <c r="E34" s="10">
        <v>0.19800000000000001</v>
      </c>
      <c r="F34" s="10">
        <v>4.2119999999999997</v>
      </c>
    </row>
    <row r="35" spans="1:6" ht="12.6" customHeight="1">
      <c r="A35" s="9" t="s">
        <v>23</v>
      </c>
      <c r="B35" s="4">
        <v>5</v>
      </c>
      <c r="C35" s="11">
        <v>28.138000000000002</v>
      </c>
      <c r="D35" s="10">
        <v>4.9000000000000002E-2</v>
      </c>
      <c r="E35" s="10">
        <v>3.0310000000000001</v>
      </c>
      <c r="F35" s="10">
        <v>0.23499999999999999</v>
      </c>
    </row>
    <row r="36" spans="1:6" ht="12.6" customHeight="1">
      <c r="A36" s="9" t="s">
        <v>28</v>
      </c>
      <c r="B36" s="4">
        <v>5</v>
      </c>
      <c r="C36" s="11">
        <v>27.49</v>
      </c>
      <c r="D36" s="10">
        <v>1.1399999999999999</v>
      </c>
      <c r="E36" s="10">
        <v>2.1859999999999999</v>
      </c>
      <c r="F36" s="10">
        <v>1.242</v>
      </c>
    </row>
    <row r="37" spans="1:6" ht="12.6" customHeight="1">
      <c r="A37" s="9" t="s">
        <v>20</v>
      </c>
      <c r="B37" s="4">
        <v>150</v>
      </c>
      <c r="C37" s="11">
        <v>38.877000000000002</v>
      </c>
      <c r="D37" s="10">
        <v>0.28899999999999998</v>
      </c>
      <c r="E37" s="10">
        <v>0</v>
      </c>
      <c r="F37" s="10">
        <v>9.4250000000000007</v>
      </c>
    </row>
    <row r="38" spans="1:6" ht="12.6" customHeight="1">
      <c r="A38" s="5" t="s">
        <v>66</v>
      </c>
      <c r="B38" s="4" t="s">
        <v>47</v>
      </c>
      <c r="C38" s="11"/>
      <c r="D38" s="10"/>
      <c r="E38" s="10"/>
      <c r="F38" s="10"/>
    </row>
    <row r="39" spans="1:6" ht="12.6" customHeight="1">
      <c r="A39" s="9" t="s">
        <v>27</v>
      </c>
      <c r="B39" s="4">
        <v>60</v>
      </c>
      <c r="C39" s="11">
        <v>176.13800000000001</v>
      </c>
      <c r="D39" s="10">
        <v>5.1260000000000003</v>
      </c>
      <c r="E39" s="10">
        <v>2.5649999999999999</v>
      </c>
      <c r="F39" s="10">
        <v>31.991</v>
      </c>
    </row>
    <row r="40" spans="1:6" ht="12.6" customHeight="1">
      <c r="A40" s="9" t="s">
        <v>94</v>
      </c>
      <c r="B40" s="4">
        <v>150</v>
      </c>
      <c r="C40" s="11">
        <v>45.825000000000003</v>
      </c>
      <c r="D40" s="10">
        <v>0.82499999999999996</v>
      </c>
      <c r="E40" s="10">
        <v>0.45800000000000002</v>
      </c>
      <c r="F40" s="10">
        <v>10.725</v>
      </c>
    </row>
    <row r="41" spans="1:6" ht="12.6" customHeight="1">
      <c r="A41" s="16"/>
      <c r="B41" s="16" t="s">
        <v>14</v>
      </c>
      <c r="C41" s="10">
        <f>SUM(C28:C40)</f>
        <v>675.56299999999999</v>
      </c>
      <c r="D41" s="10">
        <f>SUM(D28:D40)</f>
        <v>25.948</v>
      </c>
      <c r="E41" s="10">
        <f>SUM(E28:E40)</f>
        <v>21.323999999999998</v>
      </c>
      <c r="F41" s="10">
        <f>SUM(F28:F40)</f>
        <v>96.63</v>
      </c>
    </row>
    <row r="42" spans="1:6" ht="5.0999999999999996" customHeight="1">
      <c r="A42" s="2"/>
      <c r="B42" s="1"/>
      <c r="C42" s="1"/>
      <c r="D42" s="1"/>
      <c r="E42" s="1"/>
      <c r="F42" s="1"/>
    </row>
    <row r="43" spans="1:6" ht="12.75" customHeight="1">
      <c r="A43" s="3" t="s">
        <v>32</v>
      </c>
      <c r="B43" s="7" t="s">
        <v>8</v>
      </c>
      <c r="C43" s="7" t="s">
        <v>0</v>
      </c>
      <c r="D43" s="7" t="s">
        <v>9</v>
      </c>
      <c r="E43" s="7" t="s">
        <v>10</v>
      </c>
      <c r="F43" s="7" t="s">
        <v>11</v>
      </c>
    </row>
    <row r="44" spans="1:6" ht="12.6" customHeight="1">
      <c r="A44" s="33" t="s">
        <v>95</v>
      </c>
      <c r="B44" s="4">
        <v>250</v>
      </c>
      <c r="C44" s="10">
        <v>265.541</v>
      </c>
      <c r="D44" s="10">
        <v>18.161000000000001</v>
      </c>
      <c r="E44" s="10">
        <v>13.288</v>
      </c>
      <c r="F44" s="10">
        <v>18.483000000000001</v>
      </c>
    </row>
    <row r="45" spans="1:6" ht="12.6" customHeight="1">
      <c r="A45" s="30" t="s">
        <v>96</v>
      </c>
      <c r="B45" s="4">
        <v>100</v>
      </c>
      <c r="C45" s="10">
        <v>145.74199999999999</v>
      </c>
      <c r="D45" s="10">
        <v>5.117</v>
      </c>
      <c r="E45" s="10">
        <v>1.75</v>
      </c>
      <c r="F45" s="10">
        <v>27.244</v>
      </c>
    </row>
    <row r="46" spans="1:6" ht="12.6" customHeight="1">
      <c r="A46" s="5" t="s">
        <v>66</v>
      </c>
      <c r="B46" s="4">
        <v>150</v>
      </c>
      <c r="C46" s="11">
        <v>78.599999999999994</v>
      </c>
      <c r="D46" s="10">
        <v>4.74</v>
      </c>
      <c r="E46" s="10">
        <v>3.75</v>
      </c>
      <c r="F46" s="10">
        <v>6.63</v>
      </c>
    </row>
    <row r="47" spans="1:6" ht="12.6" customHeight="1">
      <c r="A47" s="5" t="s">
        <v>27</v>
      </c>
      <c r="B47" s="4">
        <v>60</v>
      </c>
      <c r="C47" s="11">
        <v>176.13800000000001</v>
      </c>
      <c r="D47" s="10">
        <v>5.1260000000000003</v>
      </c>
      <c r="E47" s="10">
        <v>2.5649999999999999</v>
      </c>
      <c r="F47" s="10">
        <v>31.991</v>
      </c>
    </row>
    <row r="48" spans="1:6" ht="12.6" customHeight="1">
      <c r="A48" s="5" t="s">
        <v>29</v>
      </c>
      <c r="B48" s="4">
        <v>150</v>
      </c>
      <c r="C48" s="10">
        <v>50.25</v>
      </c>
      <c r="D48" s="10">
        <v>1.65</v>
      </c>
      <c r="E48" s="10">
        <v>0.22500000000000001</v>
      </c>
      <c r="F48" s="10">
        <v>11.7</v>
      </c>
    </row>
    <row r="49" spans="1:12" ht="12.6" customHeight="1">
      <c r="A49" s="16"/>
      <c r="B49" s="16" t="s">
        <v>12</v>
      </c>
      <c r="C49" s="10">
        <f>SUM(C44:C48)</f>
        <v>716.27100000000007</v>
      </c>
      <c r="D49" s="10">
        <f>SUM(D44:D48)</f>
        <v>34.793999999999997</v>
      </c>
      <c r="E49" s="10">
        <f>SUM(E44:E48)</f>
        <v>21.578000000000003</v>
      </c>
      <c r="F49" s="10">
        <f>SUM(F44:F48)</f>
        <v>96.048000000000016</v>
      </c>
    </row>
    <row r="50" spans="1:12" ht="5.0999999999999996" customHeight="1">
      <c r="A50" s="2"/>
      <c r="B50" s="1"/>
      <c r="C50" s="1"/>
      <c r="D50" s="1"/>
      <c r="E50" s="1"/>
      <c r="F50" s="1"/>
    </row>
    <row r="51" spans="1:12" ht="15" customHeight="1">
      <c r="A51" s="3" t="s">
        <v>2</v>
      </c>
      <c r="B51" s="7" t="s">
        <v>8</v>
      </c>
      <c r="C51" s="7" t="s">
        <v>0</v>
      </c>
      <c r="D51" s="7" t="s">
        <v>9</v>
      </c>
      <c r="E51" s="7" t="s">
        <v>10</v>
      </c>
      <c r="F51" s="7" t="s">
        <v>11</v>
      </c>
    </row>
    <row r="52" spans="1:12">
      <c r="A52" s="20" t="s">
        <v>97</v>
      </c>
      <c r="B52" s="4">
        <v>250</v>
      </c>
      <c r="C52" s="10">
        <v>325.05399999999997</v>
      </c>
      <c r="D52" s="10">
        <v>15.673</v>
      </c>
      <c r="E52" s="10">
        <v>16.105</v>
      </c>
      <c r="F52" s="10">
        <v>30.006</v>
      </c>
    </row>
    <row r="53" spans="1:12">
      <c r="A53" s="20" t="s">
        <v>67</v>
      </c>
      <c r="B53" s="4">
        <v>50</v>
      </c>
      <c r="C53" s="10">
        <v>25.02</v>
      </c>
      <c r="D53" s="10">
        <v>0.47199999999999998</v>
      </c>
      <c r="E53" s="10">
        <v>1.571</v>
      </c>
      <c r="F53" s="10">
        <v>2.7850000000000001</v>
      </c>
    </row>
    <row r="54" spans="1:12">
      <c r="A54" s="20" t="s">
        <v>65</v>
      </c>
      <c r="B54" s="4">
        <v>50</v>
      </c>
      <c r="C54" s="10">
        <v>17.419</v>
      </c>
      <c r="D54" s="10">
        <v>0.503</v>
      </c>
      <c r="E54" s="10">
        <v>0.17799999999999999</v>
      </c>
      <c r="F54" s="10">
        <v>4.0780000000000003</v>
      </c>
    </row>
    <row r="55" spans="1:12" ht="13.9" customHeight="1">
      <c r="A55" s="6" t="s">
        <v>38</v>
      </c>
      <c r="B55" s="4">
        <v>50</v>
      </c>
      <c r="C55" s="10">
        <v>13.862</v>
      </c>
      <c r="D55" s="10">
        <v>0.63800000000000001</v>
      </c>
      <c r="E55" s="10">
        <v>8.8999999999999996E-2</v>
      </c>
      <c r="F55" s="10">
        <v>2.8380000000000001</v>
      </c>
    </row>
    <row r="56" spans="1:12" ht="12.6" customHeight="1">
      <c r="A56" s="6" t="s">
        <v>23</v>
      </c>
      <c r="B56" s="4">
        <v>5</v>
      </c>
      <c r="C56" s="10">
        <v>28.138000000000002</v>
      </c>
      <c r="D56" s="10">
        <v>4.9000000000000002E-2</v>
      </c>
      <c r="E56" s="10">
        <v>3.0310000000000001</v>
      </c>
      <c r="F56" s="10">
        <v>0.23499999999999999</v>
      </c>
    </row>
    <row r="57" spans="1:12" ht="12.6" customHeight="1">
      <c r="A57" s="6" t="s">
        <v>28</v>
      </c>
      <c r="B57" s="4">
        <v>5</v>
      </c>
      <c r="C57" s="10">
        <v>27.49</v>
      </c>
      <c r="D57" s="10">
        <v>1.1399999999999999</v>
      </c>
      <c r="E57" s="10">
        <v>2.1859999999999999</v>
      </c>
      <c r="F57" s="10">
        <v>1.242</v>
      </c>
    </row>
    <row r="58" spans="1:12" ht="12.6" customHeight="1">
      <c r="A58" s="6" t="s">
        <v>35</v>
      </c>
      <c r="B58" s="8">
        <v>150</v>
      </c>
      <c r="C58" s="10">
        <v>24.3</v>
      </c>
      <c r="D58" s="10">
        <v>0</v>
      </c>
      <c r="E58" s="10">
        <v>0</v>
      </c>
      <c r="F58" s="10">
        <v>5.9880000000000004</v>
      </c>
    </row>
    <row r="59" spans="1:12" ht="12.6" customHeight="1">
      <c r="A59" s="5" t="s">
        <v>66</v>
      </c>
      <c r="B59" s="4" t="s">
        <v>47</v>
      </c>
      <c r="C59" s="11"/>
      <c r="D59" s="10"/>
      <c r="E59" s="10"/>
      <c r="F59" s="10"/>
    </row>
    <row r="60" spans="1:12" ht="12.6" customHeight="1">
      <c r="A60" s="6" t="s">
        <v>27</v>
      </c>
      <c r="B60" s="8">
        <v>50</v>
      </c>
      <c r="C60" s="10">
        <v>146.78100000000001</v>
      </c>
      <c r="D60" s="10">
        <v>4.2720000000000002</v>
      </c>
      <c r="E60" s="10">
        <v>2.1379999999999999</v>
      </c>
      <c r="F60" s="10">
        <v>26.658999999999999</v>
      </c>
    </row>
    <row r="61" spans="1:12" ht="12.6" customHeight="1">
      <c r="A61" s="6" t="s">
        <v>57</v>
      </c>
      <c r="B61" s="8">
        <v>150</v>
      </c>
      <c r="C61" s="10">
        <v>53.07</v>
      </c>
      <c r="D61" s="10">
        <v>0.54</v>
      </c>
      <c r="E61" s="10">
        <v>0.46200000000000002</v>
      </c>
      <c r="F61" s="10">
        <v>12.93</v>
      </c>
    </row>
    <row r="62" spans="1:12" ht="12.6" customHeight="1">
      <c r="B62" s="16" t="s">
        <v>12</v>
      </c>
      <c r="C62" s="10">
        <f>SUM(C52:C61)</f>
        <v>661.13400000000001</v>
      </c>
      <c r="D62" s="10">
        <f>SUM(D52:D61)</f>
        <v>23.286999999999999</v>
      </c>
      <c r="E62" s="10">
        <f>SUM(E52:E61)</f>
        <v>25.76</v>
      </c>
      <c r="F62" s="10">
        <f>SUM(F52:F61)</f>
        <v>86.760999999999996</v>
      </c>
      <c r="I62" s="19"/>
      <c r="J62" s="19"/>
      <c r="K62" s="19"/>
      <c r="L62" s="19"/>
    </row>
    <row r="63" spans="1:12" ht="12" customHeight="1">
      <c r="C63" s="12"/>
      <c r="D63" s="12"/>
      <c r="E63" s="12"/>
      <c r="F63" s="12"/>
    </row>
    <row r="64" spans="1:12" ht="12.6" customHeight="1">
      <c r="A64" s="42" t="s">
        <v>7</v>
      </c>
      <c r="B64" s="43"/>
      <c r="C64" s="10">
        <f>AVERAGE(C16,C25,C41,C49,C62)</f>
        <v>687.21960000000013</v>
      </c>
      <c r="D64" s="10">
        <f>AVERAGE(D16,D25,D41,D49,D62)</f>
        <v>24.569200000000002</v>
      </c>
      <c r="E64" s="10">
        <f>AVERAGE(E16,E25,E41,E49,E62)</f>
        <v>24.2318</v>
      </c>
      <c r="F64" s="10">
        <f>AVERAGE(F16,F25,F41,F49,F62)</f>
        <v>94.813400000000001</v>
      </c>
    </row>
    <row r="65" spans="1:13" ht="12" customHeight="1">
      <c r="A65" s="42" t="s">
        <v>16</v>
      </c>
      <c r="B65" s="43"/>
      <c r="C65" s="10"/>
      <c r="D65" s="10"/>
      <c r="E65" s="10"/>
      <c r="F65" s="10"/>
      <c r="I65" s="23"/>
      <c r="J65" s="23"/>
      <c r="K65" s="23"/>
      <c r="L65" s="23"/>
      <c r="M65" s="23"/>
    </row>
    <row r="66" spans="1:13" ht="12" customHeight="1">
      <c r="A66" s="18"/>
      <c r="B66" s="18"/>
      <c r="C66" s="12"/>
      <c r="D66" s="12"/>
      <c r="E66" s="12"/>
      <c r="F66" s="12"/>
      <c r="I66" s="23"/>
      <c r="J66" s="23"/>
      <c r="K66" s="23"/>
      <c r="L66" s="23"/>
      <c r="M66" s="23"/>
    </row>
    <row r="67" spans="1:13" ht="24.6" customHeight="1">
      <c r="A67" s="44" t="s">
        <v>42</v>
      </c>
      <c r="B67" s="44"/>
      <c r="C67" s="44"/>
      <c r="D67" s="44"/>
      <c r="E67" s="44"/>
      <c r="F67" s="44"/>
      <c r="I67" s="23"/>
      <c r="J67" s="23"/>
      <c r="K67" s="23"/>
      <c r="L67" s="23"/>
    </row>
    <row r="68" spans="1:13" ht="13.15" customHeight="1">
      <c r="A68" s="45" t="s">
        <v>15</v>
      </c>
      <c r="B68" s="45"/>
      <c r="C68" s="45"/>
      <c r="D68" s="45"/>
      <c r="E68" s="45"/>
      <c r="F68" s="45"/>
    </row>
    <row r="69" spans="1:13" ht="13.15" customHeight="1">
      <c r="A69" s="17" t="s">
        <v>22</v>
      </c>
      <c r="B69" s="32"/>
      <c r="C69" s="32"/>
      <c r="D69" s="32"/>
      <c r="E69" s="32"/>
      <c r="F69" s="32"/>
    </row>
    <row r="70" spans="1:13" ht="12" customHeight="1">
      <c r="A70" s="17" t="s">
        <v>13</v>
      </c>
      <c r="B70" s="17"/>
      <c r="C70" s="17"/>
      <c r="D70" s="17"/>
    </row>
    <row r="71" spans="1:13" ht="7.5" customHeight="1">
      <c r="B71" s="17"/>
      <c r="C71" s="17"/>
      <c r="D71" s="17"/>
      <c r="E71" s="17"/>
      <c r="F71" s="17"/>
      <c r="G71" s="17"/>
    </row>
    <row r="72" spans="1:13" ht="14.25" customHeight="1">
      <c r="A72" s="17" t="s">
        <v>1</v>
      </c>
      <c r="B72" s="17" t="s">
        <v>6</v>
      </c>
      <c r="C72" s="17"/>
      <c r="D72" s="17"/>
    </row>
    <row r="73" spans="1:13" ht="12" customHeight="1">
      <c r="C73" s="17"/>
      <c r="D73" s="17"/>
    </row>
    <row r="74" spans="1:13" ht="12" customHeight="1">
      <c r="C74" s="17"/>
      <c r="D74" s="17"/>
    </row>
    <row r="75" spans="1:13" ht="12" customHeight="1">
      <c r="C75" s="17"/>
      <c r="D75" s="17"/>
    </row>
    <row r="76" spans="1:13" ht="12" customHeight="1">
      <c r="C76" s="17"/>
      <c r="D76" s="17"/>
      <c r="E76" s="17"/>
      <c r="F76" s="17"/>
    </row>
    <row r="77" spans="1:13" ht="12" customHeight="1"/>
    <row r="78" spans="1:13" ht="12" customHeight="1"/>
    <row r="79" spans="1:13" ht="12" customHeight="1"/>
    <row r="80" spans="1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</sheetData>
  <mergeCells count="4">
    <mergeCell ref="A64:B64"/>
    <mergeCell ref="A65:B65"/>
    <mergeCell ref="A67:F67"/>
    <mergeCell ref="A68:F68"/>
  </mergeCells>
  <pageMargins left="0.98425196850393704" right="0.35433070866141736" top="0.59055118110236227" bottom="0" header="0.31496062992125984" footer="0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03"/>
  <sheetViews>
    <sheetView view="pageLayout" zoomScaleNormal="100" workbookViewId="0">
      <selection activeCell="A2" sqref="A2:F2"/>
    </sheetView>
  </sheetViews>
  <sheetFormatPr defaultColWidth="9" defaultRowHeight="12.75"/>
  <cols>
    <col min="1" max="1" width="43.85546875" customWidth="1"/>
    <col min="2" max="5" width="11.7109375" customWidth="1"/>
    <col min="6" max="6" width="15.7109375" customWidth="1"/>
    <col min="8" max="8" width="23.42578125" bestFit="1" customWidth="1"/>
    <col min="15" max="15" width="8.28515625" customWidth="1"/>
  </cols>
  <sheetData>
    <row r="1" spans="1:13" ht="92.25" customHeight="1">
      <c r="A1" s="26" t="s">
        <v>133</v>
      </c>
      <c r="B1" s="26"/>
      <c r="C1" s="26"/>
      <c r="D1" s="46"/>
      <c r="E1" s="46"/>
      <c r="F1" s="46"/>
    </row>
    <row r="2" spans="1:13" s="15" customFormat="1" ht="21.95" customHeight="1">
      <c r="A2" s="47" t="str">
        <f>'03-07.05.2021'!A2</f>
        <v>Narva Vanalinna Riigikool</v>
      </c>
      <c r="B2" s="47"/>
      <c r="C2" s="47"/>
      <c r="D2" s="47"/>
      <c r="E2" s="47"/>
      <c r="F2" s="47"/>
      <c r="H2"/>
      <c r="I2"/>
      <c r="J2"/>
      <c r="K2"/>
      <c r="L2"/>
      <c r="M2"/>
    </row>
    <row r="3" spans="1:13" ht="12" customHeight="1">
      <c r="A3" s="3" t="s">
        <v>3</v>
      </c>
      <c r="B3" s="7" t="s">
        <v>8</v>
      </c>
      <c r="C3" s="7" t="s">
        <v>0</v>
      </c>
      <c r="D3" s="7" t="s">
        <v>9</v>
      </c>
      <c r="E3" s="7" t="s">
        <v>10</v>
      </c>
      <c r="F3" s="7" t="s">
        <v>11</v>
      </c>
    </row>
    <row r="4" spans="1:13" ht="12.6" customHeight="1">
      <c r="A4" s="34" t="s">
        <v>98</v>
      </c>
      <c r="B4" s="4">
        <v>150</v>
      </c>
      <c r="C4" s="10">
        <v>164.108</v>
      </c>
      <c r="D4" s="10">
        <v>13.722</v>
      </c>
      <c r="E4" s="10">
        <v>10.029999999999999</v>
      </c>
      <c r="F4" s="10">
        <v>5.0309999999999997</v>
      </c>
    </row>
    <row r="5" spans="1:13" ht="12.6" customHeight="1">
      <c r="A5" s="34" t="s">
        <v>26</v>
      </c>
      <c r="B5" s="4">
        <v>50</v>
      </c>
      <c r="C5" s="10">
        <v>16.38</v>
      </c>
      <c r="D5" s="10">
        <v>1.02</v>
      </c>
      <c r="E5" s="10">
        <v>0.06</v>
      </c>
      <c r="F5" s="10">
        <v>3.84</v>
      </c>
    </row>
    <row r="6" spans="1:13" ht="12.6" customHeight="1">
      <c r="A6" s="34" t="s">
        <v>19</v>
      </c>
      <c r="B6" s="4">
        <v>50</v>
      </c>
      <c r="C6" s="10">
        <v>59.616</v>
      </c>
      <c r="D6" s="10">
        <v>2.0819999999999999</v>
      </c>
      <c r="E6" s="10">
        <v>0.7</v>
      </c>
      <c r="F6" s="10">
        <v>11.602</v>
      </c>
    </row>
    <row r="7" spans="1:13" ht="12.6" customHeight="1">
      <c r="A7" s="34" t="s">
        <v>49</v>
      </c>
      <c r="B7" s="4">
        <v>50</v>
      </c>
      <c r="C7" s="10">
        <v>63.622</v>
      </c>
      <c r="D7" s="10">
        <v>1.5609999999999999</v>
      </c>
      <c r="E7" s="10">
        <v>0.53100000000000003</v>
      </c>
      <c r="F7" s="10">
        <v>13.393000000000001</v>
      </c>
    </row>
    <row r="8" spans="1:13" ht="12.6" customHeight="1">
      <c r="A8" s="34" t="s">
        <v>73</v>
      </c>
      <c r="B8" s="4">
        <v>50</v>
      </c>
      <c r="C8" s="10">
        <v>22.26</v>
      </c>
      <c r="D8" s="10">
        <v>0.65400000000000003</v>
      </c>
      <c r="E8" s="10">
        <v>1.546</v>
      </c>
      <c r="F8" s="10">
        <v>1.8080000000000001</v>
      </c>
    </row>
    <row r="9" spans="1:13" ht="12.6" customHeight="1">
      <c r="A9" s="34" t="s">
        <v>36</v>
      </c>
      <c r="B9" s="4">
        <v>50</v>
      </c>
      <c r="C9" s="10">
        <v>16.125</v>
      </c>
      <c r="D9" s="10">
        <v>0.61199999999999999</v>
      </c>
      <c r="E9" s="10">
        <v>0.125</v>
      </c>
      <c r="F9" s="10">
        <v>3.4750000000000001</v>
      </c>
    </row>
    <row r="10" spans="1:13" ht="12.6" customHeight="1">
      <c r="A10" s="5" t="s">
        <v>23</v>
      </c>
      <c r="B10" s="4">
        <v>10</v>
      </c>
      <c r="C10" s="10">
        <v>56.274999999999999</v>
      </c>
      <c r="D10" s="10">
        <v>9.9000000000000005E-2</v>
      </c>
      <c r="E10" s="10">
        <v>6.0629999999999997</v>
      </c>
      <c r="F10" s="10">
        <v>0.47</v>
      </c>
    </row>
    <row r="11" spans="1:13" ht="12.6" customHeight="1">
      <c r="A11" s="5" t="s">
        <v>28</v>
      </c>
      <c r="B11" s="8">
        <v>5</v>
      </c>
      <c r="C11" s="10">
        <v>27.49</v>
      </c>
      <c r="D11" s="10">
        <v>1.1399999999999999</v>
      </c>
      <c r="E11" s="10">
        <v>2.1859999999999999</v>
      </c>
      <c r="F11" s="10">
        <v>1.242</v>
      </c>
    </row>
    <row r="12" spans="1:13" ht="12.6" customHeight="1">
      <c r="A12" s="6" t="s">
        <v>18</v>
      </c>
      <c r="B12" s="8">
        <v>150</v>
      </c>
      <c r="C12" s="10">
        <v>57.6</v>
      </c>
      <c r="D12" s="10">
        <v>0.108</v>
      </c>
      <c r="E12" s="10">
        <v>0.108</v>
      </c>
      <c r="F12" s="10">
        <v>14.04</v>
      </c>
    </row>
    <row r="13" spans="1:13" ht="12.6" customHeight="1">
      <c r="A13" s="5" t="s">
        <v>66</v>
      </c>
      <c r="B13" s="4" t="s">
        <v>47</v>
      </c>
      <c r="C13" s="11"/>
      <c r="D13" s="10"/>
      <c r="E13" s="10"/>
      <c r="F13" s="10"/>
    </row>
    <row r="14" spans="1:13" ht="12.6" customHeight="1">
      <c r="A14" s="5" t="s">
        <v>27</v>
      </c>
      <c r="B14" s="4">
        <v>50</v>
      </c>
      <c r="C14" s="10">
        <v>146.78100000000001</v>
      </c>
      <c r="D14" s="10">
        <v>4.2720000000000002</v>
      </c>
      <c r="E14" s="10">
        <v>2.1379999999999999</v>
      </c>
      <c r="F14" s="10">
        <v>26.658999999999999</v>
      </c>
    </row>
    <row r="15" spans="1:13" ht="12.6" customHeight="1">
      <c r="A15" s="6" t="s">
        <v>39</v>
      </c>
      <c r="B15" s="4">
        <v>150</v>
      </c>
      <c r="C15" s="10">
        <v>54.6</v>
      </c>
      <c r="D15" s="10">
        <v>1.05</v>
      </c>
      <c r="E15" s="10">
        <v>0.52500000000000002</v>
      </c>
      <c r="F15" s="10">
        <v>13.425000000000001</v>
      </c>
    </row>
    <row r="16" spans="1:13" ht="12.6" customHeight="1">
      <c r="A16" s="16"/>
      <c r="B16" s="16" t="s">
        <v>12</v>
      </c>
      <c r="C16" s="14">
        <f>SUM(C4:C15)</f>
        <v>684.85700000000008</v>
      </c>
      <c r="D16" s="14">
        <f>SUM(D4:D15)</f>
        <v>26.319999999999997</v>
      </c>
      <c r="E16" s="14">
        <f>SUM(E4:E15)</f>
        <v>24.012</v>
      </c>
      <c r="F16" s="14">
        <f>SUM(F4:F15)</f>
        <v>94.984999999999999</v>
      </c>
    </row>
    <row r="17" spans="1:6" ht="5.0999999999999996" customHeight="1">
      <c r="A17" s="2"/>
      <c r="B17" s="1"/>
      <c r="C17" s="1"/>
      <c r="D17" s="1"/>
      <c r="E17" s="1"/>
      <c r="F17" s="1"/>
    </row>
    <row r="18" spans="1:6" ht="12" customHeight="1">
      <c r="A18" s="3" t="s">
        <v>4</v>
      </c>
      <c r="B18" s="7" t="s">
        <v>8</v>
      </c>
      <c r="C18" s="7" t="s">
        <v>0</v>
      </c>
      <c r="D18" s="7" t="s">
        <v>9</v>
      </c>
      <c r="E18" s="7" t="s">
        <v>10</v>
      </c>
      <c r="F18" s="7" t="s">
        <v>11</v>
      </c>
    </row>
    <row r="19" spans="1:6" ht="12.6" customHeight="1">
      <c r="A19" s="5" t="s">
        <v>99</v>
      </c>
      <c r="B19" s="4">
        <v>250</v>
      </c>
      <c r="C19" s="10">
        <v>169.11799999999999</v>
      </c>
      <c r="D19" s="10">
        <v>10.875</v>
      </c>
      <c r="E19" s="10">
        <v>5.3140000000000001</v>
      </c>
      <c r="F19" s="10">
        <v>19.562999999999999</v>
      </c>
    </row>
    <row r="20" spans="1:6" ht="12.6" customHeight="1">
      <c r="A20" s="5" t="s">
        <v>25</v>
      </c>
      <c r="B20" s="4">
        <v>20</v>
      </c>
      <c r="C20" s="10">
        <v>40.799999999999997</v>
      </c>
      <c r="D20" s="10">
        <v>0.56000000000000005</v>
      </c>
      <c r="E20" s="10">
        <v>4</v>
      </c>
      <c r="F20" s="10">
        <v>0.72</v>
      </c>
    </row>
    <row r="21" spans="1:6" ht="12.6" customHeight="1">
      <c r="A21" s="5" t="s">
        <v>100</v>
      </c>
      <c r="B21" s="4">
        <v>100</v>
      </c>
      <c r="C21" s="10">
        <v>241.059</v>
      </c>
      <c r="D21" s="10">
        <v>5.9770000000000003</v>
      </c>
      <c r="E21" s="10">
        <v>2.6160000000000001</v>
      </c>
      <c r="F21" s="10">
        <v>48.932000000000002</v>
      </c>
    </row>
    <row r="22" spans="1:6" ht="12.6" customHeight="1">
      <c r="A22" s="5" t="s">
        <v>66</v>
      </c>
      <c r="B22" s="4">
        <v>150</v>
      </c>
      <c r="C22" s="10">
        <v>78.599999999999994</v>
      </c>
      <c r="D22" s="10">
        <v>4.74</v>
      </c>
      <c r="E22" s="10">
        <v>3.75</v>
      </c>
      <c r="F22" s="10">
        <v>6.63</v>
      </c>
    </row>
    <row r="23" spans="1:6" ht="12.6" customHeight="1">
      <c r="A23" s="5" t="s">
        <v>27</v>
      </c>
      <c r="B23" s="4">
        <v>50</v>
      </c>
      <c r="C23" s="10">
        <v>146.78100000000001</v>
      </c>
      <c r="D23" s="10">
        <v>4.2720000000000002</v>
      </c>
      <c r="E23" s="10">
        <v>2.1379999999999999</v>
      </c>
      <c r="F23" s="10">
        <v>26.658999999999999</v>
      </c>
    </row>
    <row r="24" spans="1:6" ht="12.6" customHeight="1">
      <c r="A24" s="5" t="s">
        <v>101</v>
      </c>
      <c r="B24" s="4">
        <v>150</v>
      </c>
      <c r="C24" s="10">
        <v>48.45</v>
      </c>
      <c r="D24" s="10">
        <v>0.52500000000000002</v>
      </c>
      <c r="E24" s="10">
        <v>0.42</v>
      </c>
      <c r="F24" s="10">
        <v>11.925000000000001</v>
      </c>
    </row>
    <row r="25" spans="1:6" ht="12.6" customHeight="1">
      <c r="A25" s="16"/>
      <c r="B25" s="16" t="s">
        <v>12</v>
      </c>
      <c r="C25" s="14">
        <f>SUM(C19:C24)</f>
        <v>724.80799999999999</v>
      </c>
      <c r="D25" s="14">
        <f>SUM(D19:D24)</f>
        <v>26.948999999999998</v>
      </c>
      <c r="E25" s="14">
        <f>SUM(E19:E24)</f>
        <v>18.238</v>
      </c>
      <c r="F25" s="14">
        <f>SUM(F19:F24)</f>
        <v>114.42899999999999</v>
      </c>
    </row>
    <row r="26" spans="1:6" ht="5.0999999999999996" customHeight="1">
      <c r="A26" s="2"/>
      <c r="B26" s="1"/>
      <c r="C26" s="1"/>
      <c r="D26" s="1"/>
      <c r="E26" s="1"/>
      <c r="F26" s="1"/>
    </row>
    <row r="27" spans="1:6" ht="15" customHeight="1">
      <c r="A27" s="31" t="s">
        <v>5</v>
      </c>
      <c r="B27" s="7" t="s">
        <v>8</v>
      </c>
      <c r="C27" s="7" t="s">
        <v>0</v>
      </c>
      <c r="D27" s="7" t="s">
        <v>9</v>
      </c>
      <c r="E27" s="7" t="s">
        <v>10</v>
      </c>
      <c r="F27" s="7" t="s">
        <v>11</v>
      </c>
    </row>
    <row r="28" spans="1:6" ht="12.6" customHeight="1">
      <c r="A28" s="13" t="s">
        <v>102</v>
      </c>
      <c r="B28" s="4">
        <v>50</v>
      </c>
      <c r="C28" s="10">
        <v>71.712000000000003</v>
      </c>
      <c r="D28" s="10">
        <v>11.611000000000001</v>
      </c>
      <c r="E28" s="10">
        <v>2.5579999999999998</v>
      </c>
      <c r="F28" s="10">
        <v>0.503</v>
      </c>
    </row>
    <row r="29" spans="1:6" ht="12.6" customHeight="1">
      <c r="A29" s="25" t="s">
        <v>103</v>
      </c>
      <c r="B29" s="4">
        <v>100</v>
      </c>
      <c r="C29" s="10">
        <v>88.644999999999996</v>
      </c>
      <c r="D29" s="10">
        <v>2.7440000000000002</v>
      </c>
      <c r="E29" s="10">
        <v>5.3979999999999997</v>
      </c>
      <c r="F29" s="10">
        <v>7.5810000000000004</v>
      </c>
    </row>
    <row r="30" spans="1:6" ht="12.6" customHeight="1">
      <c r="A30" s="6" t="s">
        <v>104</v>
      </c>
      <c r="B30" s="4">
        <v>50</v>
      </c>
      <c r="C30" s="10">
        <v>49.4</v>
      </c>
      <c r="D30" s="10">
        <v>1.51</v>
      </c>
      <c r="E30" s="10">
        <v>0.39</v>
      </c>
      <c r="F30" s="10">
        <v>10.35</v>
      </c>
    </row>
    <row r="31" spans="1:6" ht="12.6" customHeight="1">
      <c r="A31" s="9" t="s">
        <v>59</v>
      </c>
      <c r="B31" s="4">
        <v>50</v>
      </c>
      <c r="C31" s="11">
        <v>79.837999999999994</v>
      </c>
      <c r="D31" s="10">
        <v>2.08</v>
      </c>
      <c r="E31" s="10">
        <v>1.4690000000000001</v>
      </c>
      <c r="F31" s="10">
        <v>14.3</v>
      </c>
    </row>
    <row r="32" spans="1:6" ht="12.6" customHeight="1">
      <c r="A32" s="9" t="s">
        <v>21</v>
      </c>
      <c r="B32" s="4">
        <v>50</v>
      </c>
      <c r="C32" s="11">
        <v>68.605000000000004</v>
      </c>
      <c r="D32" s="10">
        <v>1.4550000000000001</v>
      </c>
      <c r="E32" s="10">
        <v>2.36</v>
      </c>
      <c r="F32" s="10">
        <v>10.641999999999999</v>
      </c>
    </row>
    <row r="33" spans="1:6" ht="12.6" customHeight="1">
      <c r="A33" s="9" t="s">
        <v>72</v>
      </c>
      <c r="B33" s="4">
        <v>50</v>
      </c>
      <c r="C33" s="11">
        <v>33.734999999999999</v>
      </c>
      <c r="D33" s="10">
        <v>0.52200000000000002</v>
      </c>
      <c r="E33" s="10">
        <v>2.1749999999999998</v>
      </c>
      <c r="F33" s="10">
        <v>3.6589999999999998</v>
      </c>
    </row>
    <row r="34" spans="1:6" ht="12.6" customHeight="1">
      <c r="A34" s="9" t="s">
        <v>38</v>
      </c>
      <c r="B34" s="4">
        <v>50</v>
      </c>
      <c r="C34" s="11">
        <v>13.862</v>
      </c>
      <c r="D34" s="10">
        <v>0.63800000000000001</v>
      </c>
      <c r="E34" s="10">
        <v>8.8999999999999996E-2</v>
      </c>
      <c r="F34" s="10">
        <v>2.8380000000000001</v>
      </c>
    </row>
    <row r="35" spans="1:6" ht="12.6" customHeight="1">
      <c r="A35" s="9" t="s">
        <v>23</v>
      </c>
      <c r="B35" s="4">
        <v>10</v>
      </c>
      <c r="C35" s="11">
        <v>56.274999999999999</v>
      </c>
      <c r="D35" s="10">
        <v>9.9000000000000005E-2</v>
      </c>
      <c r="E35" s="10">
        <v>6.0629999999999997</v>
      </c>
      <c r="F35" s="10">
        <v>0.47</v>
      </c>
    </row>
    <row r="36" spans="1:6" ht="12.6" customHeight="1">
      <c r="A36" s="9" t="s">
        <v>28</v>
      </c>
      <c r="B36" s="4">
        <v>5</v>
      </c>
      <c r="C36" s="11">
        <v>27.49</v>
      </c>
      <c r="D36" s="10">
        <v>1.1399999999999999</v>
      </c>
      <c r="E36" s="10">
        <v>2.1859999999999999</v>
      </c>
      <c r="F36" s="10">
        <v>1.242</v>
      </c>
    </row>
    <row r="37" spans="1:6" ht="12.6" customHeight="1">
      <c r="A37" s="9" t="s">
        <v>45</v>
      </c>
      <c r="B37" s="4">
        <v>150</v>
      </c>
      <c r="C37" s="11">
        <v>18.225000000000001</v>
      </c>
      <c r="D37" s="10">
        <v>0</v>
      </c>
      <c r="E37" s="10">
        <v>0</v>
      </c>
      <c r="F37" s="10">
        <v>4.4909999999999997</v>
      </c>
    </row>
    <row r="38" spans="1:6" ht="12.6" customHeight="1">
      <c r="A38" s="5" t="s">
        <v>66</v>
      </c>
      <c r="B38" s="4" t="s">
        <v>47</v>
      </c>
      <c r="C38" s="11"/>
      <c r="D38" s="10"/>
      <c r="E38" s="10"/>
      <c r="F38" s="10"/>
    </row>
    <row r="39" spans="1:6" ht="12.6" customHeight="1">
      <c r="A39" s="9" t="s">
        <v>27</v>
      </c>
      <c r="B39" s="4">
        <v>60</v>
      </c>
      <c r="C39" s="11">
        <v>176.13800000000001</v>
      </c>
      <c r="D39" s="10">
        <v>5.1260000000000003</v>
      </c>
      <c r="E39" s="10">
        <v>2.5649999999999999</v>
      </c>
      <c r="F39" s="10">
        <v>31.991</v>
      </c>
    </row>
    <row r="40" spans="1:6" ht="12.6" customHeight="1">
      <c r="A40" s="9" t="s">
        <v>134</v>
      </c>
      <c r="B40" s="4">
        <v>150</v>
      </c>
      <c r="C40" s="11">
        <v>39.375</v>
      </c>
      <c r="D40" s="10">
        <v>0.75</v>
      </c>
      <c r="E40" s="10">
        <v>0.375</v>
      </c>
      <c r="F40" s="10">
        <v>9.5250000000000004</v>
      </c>
    </row>
    <row r="41" spans="1:6" ht="12.6" customHeight="1">
      <c r="A41" s="16"/>
      <c r="B41" s="16" t="s">
        <v>12</v>
      </c>
      <c r="C41" s="14">
        <f>SUM(C28:C40)</f>
        <v>723.30000000000007</v>
      </c>
      <c r="D41" s="14">
        <f>SUM(D28:D40)</f>
        <v>27.675000000000001</v>
      </c>
      <c r="E41" s="14">
        <f>SUM(E28:E40)</f>
        <v>25.628</v>
      </c>
      <c r="F41" s="14">
        <f>SUM(F28:F40)</f>
        <v>97.591999999999985</v>
      </c>
    </row>
    <row r="42" spans="1:6" ht="5.0999999999999996" customHeight="1">
      <c r="A42" s="2"/>
      <c r="B42" s="1"/>
      <c r="C42" s="1"/>
      <c r="D42" s="1"/>
      <c r="E42" s="1"/>
      <c r="F42" s="1"/>
    </row>
    <row r="43" spans="1:6" ht="13.9" customHeight="1">
      <c r="A43" s="3" t="s">
        <v>32</v>
      </c>
      <c r="B43" s="7" t="s">
        <v>8</v>
      </c>
      <c r="C43" s="7" t="s">
        <v>0</v>
      </c>
      <c r="D43" s="7" t="s">
        <v>9</v>
      </c>
      <c r="E43" s="7" t="s">
        <v>10</v>
      </c>
      <c r="F43" s="7" t="s">
        <v>11</v>
      </c>
    </row>
    <row r="44" spans="1:6" ht="12.6" customHeight="1">
      <c r="A44" s="33" t="s">
        <v>105</v>
      </c>
      <c r="B44" s="4">
        <v>250</v>
      </c>
      <c r="C44" s="10">
        <v>219.11199999999999</v>
      </c>
      <c r="D44" s="10">
        <v>14.278</v>
      </c>
      <c r="E44" s="10">
        <v>12.324</v>
      </c>
      <c r="F44" s="10">
        <v>14.462</v>
      </c>
    </row>
    <row r="45" spans="1:6">
      <c r="A45" s="33" t="s">
        <v>40</v>
      </c>
      <c r="B45" s="4">
        <v>10</v>
      </c>
      <c r="C45" s="10">
        <v>43.47</v>
      </c>
      <c r="D45" s="10">
        <v>1.48</v>
      </c>
      <c r="E45" s="10">
        <v>0.315</v>
      </c>
      <c r="F45" s="10">
        <v>8.6620000000000008</v>
      </c>
    </row>
    <row r="46" spans="1:6">
      <c r="A46" s="33" t="s">
        <v>106</v>
      </c>
      <c r="B46" s="4">
        <v>150</v>
      </c>
      <c r="C46" s="10">
        <v>156.60300000000001</v>
      </c>
      <c r="D46" s="10">
        <v>4.7910000000000004</v>
      </c>
      <c r="E46" s="10">
        <v>5.0579999999999998</v>
      </c>
      <c r="F46" s="10">
        <v>22.922999999999998</v>
      </c>
    </row>
    <row r="47" spans="1:6">
      <c r="A47" s="6" t="s">
        <v>107</v>
      </c>
      <c r="B47" s="4">
        <v>25</v>
      </c>
      <c r="C47" s="10">
        <v>31.21</v>
      </c>
      <c r="D47" s="10">
        <v>0.108</v>
      </c>
      <c r="E47" s="10">
        <v>0.01</v>
      </c>
      <c r="F47" s="10">
        <v>7.5010000000000003</v>
      </c>
    </row>
    <row r="48" spans="1:6">
      <c r="A48" s="5" t="s">
        <v>66</v>
      </c>
      <c r="B48" s="4" t="s">
        <v>47</v>
      </c>
      <c r="C48" s="11"/>
      <c r="D48" s="10"/>
      <c r="E48" s="10"/>
      <c r="F48" s="10"/>
    </row>
    <row r="49" spans="1:18" ht="12.6" customHeight="1">
      <c r="A49" s="33" t="s">
        <v>27</v>
      </c>
      <c r="B49" s="4">
        <v>60</v>
      </c>
      <c r="C49" s="10">
        <v>176.13800000000001</v>
      </c>
      <c r="D49" s="10">
        <v>5.1260000000000003</v>
      </c>
      <c r="E49" s="10">
        <v>2.5649999999999999</v>
      </c>
      <c r="F49" s="10">
        <v>31.991</v>
      </c>
    </row>
    <row r="50" spans="1:18" ht="12" customHeight="1">
      <c r="A50" s="33" t="s">
        <v>41</v>
      </c>
      <c r="B50" s="4">
        <v>150</v>
      </c>
      <c r="C50" s="10">
        <v>45.524999999999999</v>
      </c>
      <c r="D50" s="10">
        <v>1.2</v>
      </c>
      <c r="E50" s="10">
        <v>0.375</v>
      </c>
      <c r="F50" s="10">
        <v>10.425000000000001</v>
      </c>
    </row>
    <row r="51" spans="1:18" ht="12.6" customHeight="1">
      <c r="A51" s="16"/>
      <c r="B51" s="16" t="s">
        <v>12</v>
      </c>
      <c r="C51" s="10">
        <f>SUM(C44:C50)</f>
        <v>672.05799999999999</v>
      </c>
      <c r="D51" s="10">
        <f>SUM(D44:D50)</f>
        <v>26.983000000000001</v>
      </c>
      <c r="E51" s="10">
        <f>SUM(E44:E50)</f>
        <v>20.647000000000002</v>
      </c>
      <c r="F51" s="10">
        <f>SUM(F44:F50)</f>
        <v>95.963999999999984</v>
      </c>
      <c r="H51" s="17"/>
      <c r="I51" s="17"/>
      <c r="J51" s="17"/>
      <c r="K51" s="17"/>
      <c r="L51" s="17"/>
      <c r="M51" s="17"/>
    </row>
    <row r="52" spans="1:18" ht="5.0999999999999996" customHeight="1">
      <c r="A52" s="2"/>
      <c r="B52" s="1"/>
      <c r="C52" s="1"/>
      <c r="D52" s="1"/>
      <c r="E52" s="1"/>
      <c r="F52" s="1"/>
      <c r="H52" s="17"/>
      <c r="I52" s="17"/>
      <c r="J52" s="17"/>
      <c r="K52" s="17"/>
      <c r="L52" s="17"/>
    </row>
    <row r="53" spans="1:18" s="17" customFormat="1" ht="14.45" customHeight="1">
      <c r="A53" s="3" t="s">
        <v>2</v>
      </c>
      <c r="B53" s="7" t="s">
        <v>8</v>
      </c>
      <c r="C53" s="7" t="s">
        <v>0</v>
      </c>
      <c r="D53" s="7" t="s">
        <v>9</v>
      </c>
      <c r="E53" s="7" t="s">
        <v>10</v>
      </c>
      <c r="F53" s="7" t="s">
        <v>11</v>
      </c>
      <c r="G53"/>
      <c r="M53"/>
    </row>
    <row r="54" spans="1:18" s="17" customFormat="1" ht="12.6" customHeight="1">
      <c r="A54" s="35" t="s">
        <v>77</v>
      </c>
      <c r="B54" s="4">
        <v>250</v>
      </c>
      <c r="C54" s="10">
        <v>217.13</v>
      </c>
      <c r="D54" s="10">
        <v>11.643000000000001</v>
      </c>
      <c r="E54" s="10">
        <v>10.625999999999999</v>
      </c>
      <c r="F54" s="10">
        <v>20.736999999999998</v>
      </c>
      <c r="G54"/>
      <c r="J54"/>
      <c r="K54"/>
      <c r="L54"/>
      <c r="M54"/>
    </row>
    <row r="55" spans="1:18" s="17" customFormat="1" ht="12.6" customHeight="1">
      <c r="A55" s="35" t="s">
        <v>92</v>
      </c>
      <c r="B55" s="4">
        <v>50</v>
      </c>
      <c r="C55" s="10">
        <v>35.1</v>
      </c>
      <c r="D55" s="10">
        <v>2.6</v>
      </c>
      <c r="E55" s="10">
        <v>0.2</v>
      </c>
      <c r="F55" s="10">
        <v>6.8</v>
      </c>
      <c r="G55"/>
      <c r="J55"/>
      <c r="K55"/>
      <c r="L55"/>
      <c r="M55"/>
    </row>
    <row r="56" spans="1:18" s="17" customFormat="1" ht="12.6" customHeight="1">
      <c r="A56" s="35" t="s">
        <v>80</v>
      </c>
      <c r="B56" s="4">
        <v>50</v>
      </c>
      <c r="C56" s="10">
        <v>21.5</v>
      </c>
      <c r="D56" s="10">
        <v>0.8</v>
      </c>
      <c r="E56" s="10">
        <v>0.1</v>
      </c>
      <c r="F56" s="10">
        <v>4.3499999999999996</v>
      </c>
      <c r="G56"/>
      <c r="J56"/>
      <c r="K56"/>
      <c r="L56"/>
      <c r="M56"/>
    </row>
    <row r="57" spans="1:18" s="17" customFormat="1" ht="12.6" customHeight="1">
      <c r="A57" s="35" t="s">
        <v>69</v>
      </c>
      <c r="B57" s="4">
        <v>50</v>
      </c>
      <c r="C57" s="10">
        <v>20.375</v>
      </c>
      <c r="D57" s="10">
        <v>0.77800000000000002</v>
      </c>
      <c r="E57" s="10">
        <v>0.19800000000000001</v>
      </c>
      <c r="F57" s="10">
        <v>4.2119999999999997</v>
      </c>
      <c r="G57"/>
      <c r="J57"/>
      <c r="K57"/>
      <c r="L57"/>
      <c r="M57"/>
    </row>
    <row r="58" spans="1:18" s="17" customFormat="1" ht="12.6" customHeight="1">
      <c r="A58" s="35" t="s">
        <v>23</v>
      </c>
      <c r="B58" s="4">
        <v>15</v>
      </c>
      <c r="C58" s="10">
        <v>84.412999999999997</v>
      </c>
      <c r="D58" s="10">
        <v>0.14799999999999999</v>
      </c>
      <c r="E58" s="10">
        <v>9.0939999999999994</v>
      </c>
      <c r="F58" s="10">
        <v>0.70399999999999996</v>
      </c>
      <c r="G58"/>
      <c r="J58"/>
      <c r="K58"/>
      <c r="L58"/>
      <c r="M58"/>
    </row>
    <row r="59" spans="1:18" s="17" customFormat="1" ht="12.6" customHeight="1">
      <c r="A59" s="35" t="s">
        <v>28</v>
      </c>
      <c r="B59" s="4">
        <v>10</v>
      </c>
      <c r="C59" s="10">
        <v>54.98</v>
      </c>
      <c r="D59" s="10">
        <v>2.2799999999999998</v>
      </c>
      <c r="E59" s="10">
        <v>4.3719999999999999</v>
      </c>
      <c r="F59" s="10">
        <v>2.4830000000000001</v>
      </c>
      <c r="G59"/>
      <c r="J59"/>
      <c r="K59"/>
      <c r="L59"/>
      <c r="M59"/>
    </row>
    <row r="60" spans="1:18" s="17" customFormat="1" ht="12.6" customHeight="1">
      <c r="A60" s="6" t="s">
        <v>48</v>
      </c>
      <c r="B60" s="4">
        <v>150</v>
      </c>
      <c r="C60" s="10">
        <v>2.8580000000000001</v>
      </c>
      <c r="D60" s="10">
        <v>0.104</v>
      </c>
      <c r="E60" s="10">
        <v>0.13800000000000001</v>
      </c>
      <c r="F60" s="10">
        <v>0.71399999999999997</v>
      </c>
      <c r="G60"/>
      <c r="J60"/>
      <c r="K60"/>
      <c r="L60"/>
      <c r="M60"/>
      <c r="O60" s="21"/>
      <c r="P60" s="21"/>
      <c r="Q60" s="21"/>
      <c r="R60" s="21"/>
    </row>
    <row r="61" spans="1:18" s="17" customFormat="1" ht="12.6" customHeight="1">
      <c r="A61" s="5" t="s">
        <v>66</v>
      </c>
      <c r="B61" s="4" t="s">
        <v>47</v>
      </c>
      <c r="C61" s="11"/>
      <c r="D61" s="10"/>
      <c r="E61" s="10"/>
      <c r="F61" s="10"/>
      <c r="G61"/>
      <c r="J61"/>
      <c r="K61"/>
      <c r="L61"/>
    </row>
    <row r="62" spans="1:18" s="17" customFormat="1" ht="12.6" customHeight="1">
      <c r="A62" s="6" t="s">
        <v>27</v>
      </c>
      <c r="B62" s="8">
        <v>60</v>
      </c>
      <c r="C62" s="10">
        <v>176.13800000000001</v>
      </c>
      <c r="D62" s="10">
        <v>5.1260000000000003</v>
      </c>
      <c r="E62" s="10">
        <v>2.5649999999999999</v>
      </c>
      <c r="F62" s="10">
        <v>31.991</v>
      </c>
      <c r="G62"/>
      <c r="J62"/>
      <c r="K62"/>
      <c r="L62"/>
    </row>
    <row r="63" spans="1:18" s="17" customFormat="1" ht="12.6" customHeight="1">
      <c r="A63" s="5" t="s">
        <v>108</v>
      </c>
      <c r="B63" s="8">
        <v>150</v>
      </c>
      <c r="C63" s="10">
        <v>49.575000000000003</v>
      </c>
      <c r="D63" s="10">
        <v>1.125</v>
      </c>
      <c r="E63" s="10">
        <v>0.45</v>
      </c>
      <c r="F63" s="10">
        <v>12</v>
      </c>
      <c r="G63"/>
      <c r="J63"/>
      <c r="K63"/>
      <c r="L63"/>
      <c r="O63"/>
      <c r="P63"/>
      <c r="Q63"/>
      <c r="R63"/>
    </row>
    <row r="64" spans="1:18" s="17" customFormat="1" ht="12.6" customHeight="1">
      <c r="A64"/>
      <c r="B64" s="16" t="s">
        <v>12</v>
      </c>
      <c r="C64" s="14">
        <f>SUM(C54:C63)</f>
        <v>662.06900000000007</v>
      </c>
      <c r="D64" s="14">
        <f>SUM(D54:D63)</f>
        <v>24.604000000000003</v>
      </c>
      <c r="E64" s="14">
        <f>SUM(E54:E63)</f>
        <v>27.742999999999999</v>
      </c>
      <c r="F64" s="14">
        <f>SUM(F54:F63)</f>
        <v>83.991</v>
      </c>
      <c r="G64"/>
      <c r="H64"/>
      <c r="I64"/>
      <c r="J64"/>
      <c r="K64"/>
      <c r="L64"/>
      <c r="M64"/>
    </row>
    <row r="65" spans="1:13" s="17" customFormat="1" ht="12" customHeight="1">
      <c r="A65"/>
      <c r="B65"/>
      <c r="C65" s="12"/>
      <c r="D65" s="12"/>
      <c r="E65" s="12"/>
      <c r="F65" s="12"/>
      <c r="G65"/>
      <c r="H65"/>
      <c r="I65"/>
      <c r="J65"/>
      <c r="K65"/>
      <c r="L65"/>
    </row>
    <row r="66" spans="1:13" s="17" customFormat="1" ht="12.6" customHeight="1">
      <c r="A66" s="48" t="s">
        <v>7</v>
      </c>
      <c r="B66" s="49"/>
      <c r="C66" s="10">
        <f>AVERAGE(C16,C25,C41,C51,C64)</f>
        <v>693.41840000000002</v>
      </c>
      <c r="D66" s="10">
        <f>AVERAGE(D16,D25,D41,D51,D64)</f>
        <v>26.5062</v>
      </c>
      <c r="E66" s="10">
        <f>AVERAGE(E16,E25,E41,E51,E64)</f>
        <v>23.253599999999999</v>
      </c>
      <c r="F66" s="10">
        <f>AVERAGE(F16,F25,F41,F51,F64)</f>
        <v>97.392199999999988</v>
      </c>
      <c r="G66"/>
      <c r="H66"/>
      <c r="I66"/>
      <c r="J66"/>
      <c r="K66"/>
      <c r="L66"/>
      <c r="M66"/>
    </row>
    <row r="67" spans="1:13" s="17" customFormat="1" ht="12.6" customHeight="1">
      <c r="A67" s="42" t="s">
        <v>16</v>
      </c>
      <c r="B67" s="43"/>
      <c r="C67" s="10">
        <f>AVERAGE(C66,'03-07.05.2021'!C64)</f>
        <v>690.31900000000007</v>
      </c>
      <c r="D67" s="10">
        <f>AVERAGE(D66,'03-07.05.2021'!D64)</f>
        <v>25.537700000000001</v>
      </c>
      <c r="E67" s="10">
        <f>AVERAGE(E66,'03-07.05.2021'!E64)</f>
        <v>23.742699999999999</v>
      </c>
      <c r="F67" s="10">
        <f>AVERAGE(F66,'03-07.05.2021'!F64)</f>
        <v>96.102800000000002</v>
      </c>
      <c r="G67"/>
      <c r="H67"/>
      <c r="I67"/>
      <c r="J67"/>
      <c r="K67"/>
      <c r="L67"/>
      <c r="M67"/>
    </row>
    <row r="68" spans="1:13" s="17" customFormat="1" ht="12" customHeight="1">
      <c r="A68" s="18"/>
      <c r="B68" s="18"/>
      <c r="C68" s="12"/>
      <c r="D68" s="12"/>
      <c r="E68" s="12"/>
      <c r="F68" s="12"/>
      <c r="G68"/>
      <c r="H68"/>
      <c r="I68"/>
      <c r="J68"/>
      <c r="K68"/>
      <c r="L68"/>
      <c r="M68"/>
    </row>
    <row r="69" spans="1:13" s="17" customFormat="1" ht="24.75" customHeight="1">
      <c r="A69" s="45" t="s">
        <v>42</v>
      </c>
      <c r="B69" s="45"/>
      <c r="C69" s="45"/>
      <c r="D69" s="45"/>
      <c r="E69" s="45"/>
      <c r="F69" s="45"/>
      <c r="G69"/>
      <c r="H69"/>
      <c r="I69"/>
      <c r="J69"/>
      <c r="K69"/>
      <c r="L69"/>
      <c r="M69"/>
    </row>
    <row r="70" spans="1:13">
      <c r="A70" s="45" t="s">
        <v>15</v>
      </c>
      <c r="B70" s="45"/>
      <c r="C70" s="45"/>
      <c r="D70" s="45"/>
      <c r="E70" s="45"/>
      <c r="F70" s="45"/>
    </row>
    <row r="71" spans="1:13">
      <c r="A71" s="17" t="s">
        <v>22</v>
      </c>
      <c r="B71" s="17"/>
      <c r="C71" s="17"/>
      <c r="D71" s="32"/>
      <c r="E71" s="32"/>
      <c r="F71" s="32"/>
    </row>
    <row r="72" spans="1:13" ht="12" customHeight="1">
      <c r="A72" s="17" t="s">
        <v>13</v>
      </c>
      <c r="B72" s="17"/>
      <c r="C72" s="24"/>
      <c r="D72" s="32"/>
      <c r="E72" s="32"/>
      <c r="F72" s="32"/>
    </row>
    <row r="73" spans="1:13" ht="7.5" customHeight="1">
      <c r="B73" s="17"/>
      <c r="C73" s="17"/>
      <c r="D73" s="32"/>
      <c r="E73" s="32"/>
      <c r="F73" s="32"/>
    </row>
    <row r="74" spans="1:13" ht="14.25" customHeight="1">
      <c r="A74" s="17" t="s">
        <v>1</v>
      </c>
      <c r="B74" s="17" t="s">
        <v>6</v>
      </c>
      <c r="C74" s="17"/>
      <c r="D74" s="32"/>
      <c r="E74" s="32"/>
      <c r="F74" s="32"/>
    </row>
    <row r="75" spans="1:13" ht="12" customHeight="1">
      <c r="C75" s="17"/>
      <c r="D75" s="32"/>
      <c r="E75" s="32"/>
      <c r="F75" s="32"/>
    </row>
    <row r="76" spans="1:13" ht="12" customHeight="1"/>
    <row r="77" spans="1:13" ht="12" customHeight="1"/>
    <row r="78" spans="1:13" ht="12" customHeight="1"/>
    <row r="79" spans="1:13" ht="12" customHeight="1"/>
    <row r="80" spans="1:13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</sheetData>
  <mergeCells count="6">
    <mergeCell ref="D1:F1"/>
    <mergeCell ref="A2:F2"/>
    <mergeCell ref="A66:B66"/>
    <mergeCell ref="A69:F69"/>
    <mergeCell ref="A70:F70"/>
    <mergeCell ref="A67:B67"/>
  </mergeCells>
  <pageMargins left="0.98425196850393704" right="0.35433070866141736" top="0.59055118110236227" bottom="0" header="0.31496062992125984" footer="0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03"/>
  <sheetViews>
    <sheetView view="pageLayout" zoomScaleNormal="100" workbookViewId="0">
      <selection activeCell="A2" sqref="A2"/>
    </sheetView>
  </sheetViews>
  <sheetFormatPr defaultColWidth="9" defaultRowHeight="12.75"/>
  <cols>
    <col min="1" max="1" width="41.7109375" customWidth="1"/>
    <col min="2" max="5" width="11.7109375" customWidth="1"/>
    <col min="6" max="6" width="15.7109375" customWidth="1"/>
    <col min="8" max="8" width="24.85546875" bestFit="1" customWidth="1"/>
    <col min="9" max="9" width="10.5703125" bestFit="1" customWidth="1"/>
    <col min="15" max="15" width="27.42578125" bestFit="1" customWidth="1"/>
  </cols>
  <sheetData>
    <row r="1" spans="1:6" ht="92.25" customHeight="1">
      <c r="A1" s="26" t="s">
        <v>135</v>
      </c>
      <c r="B1" s="26"/>
      <c r="C1" s="26"/>
      <c r="D1" s="26"/>
      <c r="E1" s="26"/>
      <c r="F1" s="26"/>
    </row>
    <row r="2" spans="1:6" s="15" customFormat="1" ht="21.95" customHeight="1">
      <c r="A2" s="27" t="str">
        <f>'10-15.05.2021'!A2:F2</f>
        <v>Narva Vanalinna Riigikool</v>
      </c>
      <c r="B2" s="27"/>
      <c r="C2" s="27"/>
      <c r="D2" s="27"/>
      <c r="E2" s="27"/>
      <c r="F2" s="27"/>
    </row>
    <row r="3" spans="1:6" ht="12" customHeight="1">
      <c r="A3" s="3" t="s">
        <v>3</v>
      </c>
      <c r="B3" s="7" t="s">
        <v>8</v>
      </c>
      <c r="C3" s="7" t="s">
        <v>0</v>
      </c>
      <c r="D3" s="7" t="s">
        <v>9</v>
      </c>
      <c r="E3" s="7" t="s">
        <v>10</v>
      </c>
      <c r="F3" s="7" t="s">
        <v>11</v>
      </c>
    </row>
    <row r="4" spans="1:6" ht="12.6" customHeight="1">
      <c r="A4" s="5" t="s">
        <v>62</v>
      </c>
      <c r="B4" s="4">
        <v>150</v>
      </c>
      <c r="C4" s="10">
        <v>158.714</v>
      </c>
      <c r="D4" s="10">
        <v>12.112</v>
      </c>
      <c r="E4" s="10">
        <v>8.6080000000000005</v>
      </c>
      <c r="F4" s="10">
        <v>8.4990000000000006</v>
      </c>
    </row>
    <row r="5" spans="1:6" ht="12.6" customHeight="1">
      <c r="A5" s="5" t="s">
        <v>33</v>
      </c>
      <c r="B5" s="4">
        <v>50</v>
      </c>
      <c r="C5" s="10">
        <v>27.541</v>
      </c>
      <c r="D5" s="10">
        <v>0.61599999999999999</v>
      </c>
      <c r="E5" s="10">
        <v>1.1839999999999999</v>
      </c>
      <c r="F5" s="10">
        <v>4.4390000000000001</v>
      </c>
    </row>
    <row r="6" spans="1:6" ht="12.6" customHeight="1">
      <c r="A6" s="5" t="s">
        <v>60</v>
      </c>
      <c r="B6" s="4">
        <v>50</v>
      </c>
      <c r="C6" s="10">
        <v>68.14</v>
      </c>
      <c r="D6" s="10">
        <v>1.35</v>
      </c>
      <c r="E6" s="10">
        <v>0.57199999999999995</v>
      </c>
      <c r="F6" s="10">
        <v>14.35</v>
      </c>
    </row>
    <row r="7" spans="1:6" ht="12.6" customHeight="1">
      <c r="A7" s="5" t="s">
        <v>19</v>
      </c>
      <c r="B7" s="4">
        <v>50</v>
      </c>
      <c r="C7" s="10">
        <v>59.616</v>
      </c>
      <c r="D7" s="10">
        <v>2.0819999999999999</v>
      </c>
      <c r="E7" s="10">
        <v>0.7</v>
      </c>
      <c r="F7" s="10">
        <v>11.602</v>
      </c>
    </row>
    <row r="8" spans="1:6" ht="12.6" customHeight="1">
      <c r="A8" s="5" t="s">
        <v>109</v>
      </c>
      <c r="B8" s="4">
        <v>50</v>
      </c>
      <c r="C8" s="10">
        <v>25.228000000000002</v>
      </c>
      <c r="D8" s="10">
        <v>0.55000000000000004</v>
      </c>
      <c r="E8" s="10">
        <v>1.1890000000000001</v>
      </c>
      <c r="F8" s="10">
        <v>3.6669999999999998</v>
      </c>
    </row>
    <row r="9" spans="1:6" ht="12.6" customHeight="1">
      <c r="A9" s="5" t="s">
        <v>110</v>
      </c>
      <c r="B9" s="4">
        <v>50</v>
      </c>
      <c r="C9" s="10">
        <v>11.15</v>
      </c>
      <c r="D9" s="10">
        <v>0.6</v>
      </c>
      <c r="E9" s="10">
        <v>8.7999999999999995E-2</v>
      </c>
      <c r="F9" s="10">
        <v>2.1880000000000002</v>
      </c>
    </row>
    <row r="10" spans="1:6" ht="12.6" customHeight="1">
      <c r="A10" s="5" t="s">
        <v>23</v>
      </c>
      <c r="B10" s="4">
        <v>10</v>
      </c>
      <c r="C10" s="10">
        <v>56.274999999999999</v>
      </c>
      <c r="D10" s="10">
        <v>9.9000000000000005E-2</v>
      </c>
      <c r="E10" s="10">
        <v>6.0629999999999997</v>
      </c>
      <c r="F10" s="10">
        <v>0.47</v>
      </c>
    </row>
    <row r="11" spans="1:6" ht="12.6" customHeight="1">
      <c r="A11" s="5" t="s">
        <v>28</v>
      </c>
      <c r="B11" s="4">
        <v>5</v>
      </c>
      <c r="C11" s="10">
        <v>27.49</v>
      </c>
      <c r="D11" s="10">
        <v>1.1399999999999999</v>
      </c>
      <c r="E11" s="10">
        <v>2.1859999999999999</v>
      </c>
      <c r="F11" s="10">
        <v>1.242</v>
      </c>
    </row>
    <row r="12" spans="1:6" ht="12.6" customHeight="1">
      <c r="A12" s="5" t="s">
        <v>46</v>
      </c>
      <c r="B12" s="4">
        <v>150</v>
      </c>
      <c r="C12" s="10">
        <v>18.225000000000001</v>
      </c>
      <c r="D12" s="10">
        <v>0</v>
      </c>
      <c r="E12" s="10">
        <v>0</v>
      </c>
      <c r="F12" s="10">
        <v>4.4909999999999997</v>
      </c>
    </row>
    <row r="13" spans="1:6" ht="12.6" customHeight="1">
      <c r="A13" s="5" t="s">
        <v>66</v>
      </c>
      <c r="B13" s="4" t="s">
        <v>47</v>
      </c>
      <c r="C13" s="11"/>
      <c r="D13" s="10"/>
      <c r="E13" s="10"/>
      <c r="F13" s="10"/>
    </row>
    <row r="14" spans="1:6" ht="12.6" customHeight="1">
      <c r="A14" s="5" t="s">
        <v>27</v>
      </c>
      <c r="B14" s="4">
        <v>60</v>
      </c>
      <c r="C14" s="10">
        <v>176.13800000000001</v>
      </c>
      <c r="D14" s="10">
        <v>5.1260000000000003</v>
      </c>
      <c r="E14" s="10">
        <v>2.5649999999999999</v>
      </c>
      <c r="F14" s="10">
        <v>31.991</v>
      </c>
    </row>
    <row r="15" spans="1:6" ht="12.6" customHeight="1">
      <c r="A15" s="5" t="s">
        <v>136</v>
      </c>
      <c r="B15" s="4">
        <v>150</v>
      </c>
      <c r="C15" s="10">
        <v>46.575000000000003</v>
      </c>
      <c r="D15" s="10">
        <v>1.35</v>
      </c>
      <c r="E15" s="10">
        <v>0.42</v>
      </c>
      <c r="F15" s="10">
        <v>10.875</v>
      </c>
    </row>
    <row r="16" spans="1:6" ht="12.6" customHeight="1">
      <c r="A16" s="16"/>
      <c r="B16" s="16" t="s">
        <v>12</v>
      </c>
      <c r="C16" s="10">
        <f>SUM(C4:C15)</f>
        <v>675.09199999999998</v>
      </c>
      <c r="D16" s="10">
        <f>SUM(D4:D15)</f>
        <v>25.025000000000006</v>
      </c>
      <c r="E16" s="10">
        <f>SUM(E4:E15)</f>
        <v>23.574999999999999</v>
      </c>
      <c r="F16" s="10">
        <f>SUM(F4:F15)</f>
        <v>93.813999999999993</v>
      </c>
    </row>
    <row r="17" spans="1:6" ht="5.0999999999999996" customHeight="1">
      <c r="A17" s="2"/>
      <c r="B17" s="1"/>
      <c r="C17" s="1"/>
      <c r="D17" s="1"/>
      <c r="E17" s="1"/>
      <c r="F17" s="1"/>
    </row>
    <row r="18" spans="1:6" ht="13.5" customHeight="1">
      <c r="A18" s="3" t="s">
        <v>4</v>
      </c>
      <c r="B18" s="7" t="s">
        <v>8</v>
      </c>
      <c r="C18" s="7" t="s">
        <v>0</v>
      </c>
      <c r="D18" s="7" t="s">
        <v>9</v>
      </c>
      <c r="E18" s="7" t="s">
        <v>10</v>
      </c>
      <c r="F18" s="7" t="s">
        <v>11</v>
      </c>
    </row>
    <row r="19" spans="1:6" ht="12.6" customHeight="1">
      <c r="A19" s="5" t="s">
        <v>111</v>
      </c>
      <c r="B19" s="4">
        <v>250</v>
      </c>
      <c r="C19" s="10">
        <v>180.80500000000001</v>
      </c>
      <c r="D19" s="10">
        <v>9.27</v>
      </c>
      <c r="E19" s="10">
        <v>11.115</v>
      </c>
      <c r="F19" s="10">
        <v>12.065</v>
      </c>
    </row>
    <row r="20" spans="1:6" ht="12.6" customHeight="1">
      <c r="A20" s="5" t="s">
        <v>74</v>
      </c>
      <c r="B20" s="4">
        <v>150</v>
      </c>
      <c r="C20" s="10">
        <v>186.15799999999999</v>
      </c>
      <c r="D20" s="10">
        <v>2.5150000000000001</v>
      </c>
      <c r="E20" s="10">
        <v>0.66200000000000003</v>
      </c>
      <c r="F20" s="10">
        <v>43.869</v>
      </c>
    </row>
    <row r="21" spans="1:6" ht="12.6" customHeight="1">
      <c r="A21" s="34" t="s">
        <v>87</v>
      </c>
      <c r="B21" s="4">
        <v>150</v>
      </c>
      <c r="C21" s="10">
        <v>78.599999999999994</v>
      </c>
      <c r="D21" s="10">
        <v>4.74</v>
      </c>
      <c r="E21" s="10">
        <v>3.75</v>
      </c>
      <c r="F21" s="10">
        <v>6.63</v>
      </c>
    </row>
    <row r="22" spans="1:6" ht="12.6" customHeight="1">
      <c r="A22" s="6" t="s">
        <v>27</v>
      </c>
      <c r="B22" s="4">
        <v>50</v>
      </c>
      <c r="C22" s="10">
        <v>146.78100000000001</v>
      </c>
      <c r="D22" s="10">
        <v>4.2720000000000002</v>
      </c>
      <c r="E22" s="10">
        <v>2.1379999999999999</v>
      </c>
      <c r="F22" s="10">
        <v>26.658999999999999</v>
      </c>
    </row>
    <row r="23" spans="1:6" ht="12.6" customHeight="1">
      <c r="A23" s="5" t="s">
        <v>134</v>
      </c>
      <c r="B23" s="4">
        <v>150</v>
      </c>
      <c r="C23" s="10">
        <v>39.375</v>
      </c>
      <c r="D23" s="10">
        <v>0.75</v>
      </c>
      <c r="E23" s="10">
        <v>0.375</v>
      </c>
      <c r="F23" s="10">
        <v>9.5250000000000004</v>
      </c>
    </row>
    <row r="24" spans="1:6" ht="12.75" customHeight="1">
      <c r="A24" s="16"/>
      <c r="B24" s="16" t="s">
        <v>12</v>
      </c>
      <c r="C24" s="10">
        <f>SUM(C19:C23)</f>
        <v>631.71900000000005</v>
      </c>
      <c r="D24" s="10">
        <f>SUM(D19:D23)</f>
        <v>21.546999999999997</v>
      </c>
      <c r="E24" s="10">
        <f>SUM(E19:E23)</f>
        <v>18.04</v>
      </c>
      <c r="F24" s="10">
        <f>SUM(F19:F23)</f>
        <v>98.748000000000005</v>
      </c>
    </row>
    <row r="25" spans="1:6" ht="5.0999999999999996" customHeight="1">
      <c r="A25" s="2"/>
      <c r="B25" s="1"/>
      <c r="C25" s="1"/>
      <c r="D25" s="1"/>
      <c r="E25" s="1"/>
      <c r="F25" s="1"/>
    </row>
    <row r="26" spans="1:6" ht="12.75" customHeight="1">
      <c r="A26" s="3" t="s">
        <v>5</v>
      </c>
      <c r="B26" s="7" t="s">
        <v>8</v>
      </c>
      <c r="C26" s="7" t="s">
        <v>0</v>
      </c>
      <c r="D26" s="7" t="s">
        <v>9</v>
      </c>
      <c r="E26" s="7" t="s">
        <v>10</v>
      </c>
      <c r="F26" s="7" t="s">
        <v>11</v>
      </c>
    </row>
    <row r="27" spans="1:6" ht="12.6" customHeight="1">
      <c r="A27" s="28" t="s">
        <v>112</v>
      </c>
      <c r="B27" s="4">
        <v>50</v>
      </c>
      <c r="C27" s="10">
        <v>116.744</v>
      </c>
      <c r="D27" s="10">
        <v>11.137</v>
      </c>
      <c r="E27" s="10">
        <v>8.0210000000000008</v>
      </c>
      <c r="F27" s="10">
        <v>0.26900000000000002</v>
      </c>
    </row>
    <row r="28" spans="1:6" ht="12.6" customHeight="1">
      <c r="A28" s="9" t="s">
        <v>34</v>
      </c>
      <c r="B28" s="4">
        <v>100</v>
      </c>
      <c r="C28" s="11">
        <v>83.483999999999995</v>
      </c>
      <c r="D28" s="10">
        <v>1.9</v>
      </c>
      <c r="E28" s="10">
        <v>6.0380000000000003</v>
      </c>
      <c r="F28" s="10">
        <v>5.6680000000000001</v>
      </c>
    </row>
    <row r="29" spans="1:6" ht="12.6" customHeight="1">
      <c r="A29" s="9" t="s">
        <v>24</v>
      </c>
      <c r="B29" s="4">
        <v>50</v>
      </c>
      <c r="C29" s="11">
        <v>15.35</v>
      </c>
      <c r="D29" s="10">
        <v>1.53</v>
      </c>
      <c r="E29" s="10">
        <v>0.17</v>
      </c>
      <c r="F29" s="10">
        <v>2.6749999999999998</v>
      </c>
    </row>
    <row r="30" spans="1:6" ht="12.6" customHeight="1">
      <c r="A30" s="9" t="s">
        <v>21</v>
      </c>
      <c r="B30" s="4">
        <v>50</v>
      </c>
      <c r="C30" s="11">
        <v>68.605000000000004</v>
      </c>
      <c r="D30" s="10">
        <v>1.4550000000000001</v>
      </c>
      <c r="E30" s="10">
        <v>2.36</v>
      </c>
      <c r="F30" s="10">
        <v>10.641999999999999</v>
      </c>
    </row>
    <row r="31" spans="1:6" ht="12.6" customHeight="1">
      <c r="A31" s="9" t="s">
        <v>93</v>
      </c>
      <c r="B31" s="4">
        <v>50</v>
      </c>
      <c r="C31" s="11">
        <v>60.765000000000001</v>
      </c>
      <c r="D31" s="10">
        <v>1.1020000000000001</v>
      </c>
      <c r="E31" s="10">
        <v>0.83199999999999996</v>
      </c>
      <c r="F31" s="10">
        <v>11.445</v>
      </c>
    </row>
    <row r="32" spans="1:6" ht="12.6" customHeight="1">
      <c r="A32" s="9" t="s">
        <v>113</v>
      </c>
      <c r="B32" s="4">
        <v>50</v>
      </c>
      <c r="C32" s="11">
        <v>30.25</v>
      </c>
      <c r="D32" s="10">
        <v>0.73599999999999999</v>
      </c>
      <c r="E32" s="10">
        <v>1.1140000000000001</v>
      </c>
      <c r="F32" s="10">
        <v>4.6029999999999998</v>
      </c>
    </row>
    <row r="33" spans="1:6" ht="12.6" customHeight="1">
      <c r="A33" s="9" t="s">
        <v>43</v>
      </c>
      <c r="B33" s="4">
        <v>50</v>
      </c>
      <c r="C33" s="11">
        <v>19.8</v>
      </c>
      <c r="D33" s="10">
        <v>1.038</v>
      </c>
      <c r="E33" s="10">
        <v>0.16200000000000001</v>
      </c>
      <c r="F33" s="10">
        <v>4.25</v>
      </c>
    </row>
    <row r="34" spans="1:6" ht="12.6" customHeight="1">
      <c r="A34" s="9" t="s">
        <v>23</v>
      </c>
      <c r="B34" s="4">
        <v>10</v>
      </c>
      <c r="C34" s="11">
        <v>56.274999999999999</v>
      </c>
      <c r="D34" s="10">
        <v>9.9000000000000005E-2</v>
      </c>
      <c r="E34" s="10">
        <v>6.0629999999999997</v>
      </c>
      <c r="F34" s="10">
        <v>0.47</v>
      </c>
    </row>
    <row r="35" spans="1:6" ht="13.9" customHeight="1">
      <c r="A35" s="9" t="s">
        <v>28</v>
      </c>
      <c r="B35" s="4">
        <v>5</v>
      </c>
      <c r="C35" s="11">
        <v>27.49</v>
      </c>
      <c r="D35" s="10">
        <v>1.1399999999999999</v>
      </c>
      <c r="E35" s="10">
        <v>2.1859999999999999</v>
      </c>
      <c r="F35" s="10">
        <v>1.242</v>
      </c>
    </row>
    <row r="36" spans="1:6" ht="12.6" customHeight="1">
      <c r="A36" s="9" t="s">
        <v>48</v>
      </c>
      <c r="B36" s="4">
        <v>150</v>
      </c>
      <c r="C36" s="11">
        <v>2.8580000000000001</v>
      </c>
      <c r="D36" s="10">
        <v>0.104</v>
      </c>
      <c r="E36" s="10">
        <v>0.13800000000000001</v>
      </c>
      <c r="F36" s="10">
        <v>0.71399999999999997</v>
      </c>
    </row>
    <row r="37" spans="1:6" ht="12.6" customHeight="1">
      <c r="A37" s="5" t="s">
        <v>66</v>
      </c>
      <c r="B37" s="4" t="s">
        <v>47</v>
      </c>
      <c r="C37" s="11"/>
      <c r="D37" s="10"/>
      <c r="E37" s="10"/>
      <c r="F37" s="10"/>
    </row>
    <row r="38" spans="1:6" ht="12.6" customHeight="1">
      <c r="A38" s="9" t="s">
        <v>27</v>
      </c>
      <c r="B38" s="4">
        <v>50</v>
      </c>
      <c r="C38" s="11">
        <v>146.78100000000001</v>
      </c>
      <c r="D38" s="10">
        <v>4.2720000000000002</v>
      </c>
      <c r="E38" s="10">
        <v>2.1379999999999999</v>
      </c>
      <c r="F38" s="10">
        <v>26.658999999999999</v>
      </c>
    </row>
    <row r="39" spans="1:6" ht="12.6" customHeight="1">
      <c r="A39" s="9" t="s">
        <v>30</v>
      </c>
      <c r="B39" s="4">
        <v>150</v>
      </c>
      <c r="C39" s="11">
        <v>46.274999999999999</v>
      </c>
      <c r="D39" s="10">
        <v>0.75</v>
      </c>
      <c r="E39" s="10">
        <v>0.34499999999999997</v>
      </c>
      <c r="F39" s="10">
        <v>11.4</v>
      </c>
    </row>
    <row r="40" spans="1:6" ht="12.6" customHeight="1">
      <c r="A40" s="16"/>
      <c r="B40" s="16" t="s">
        <v>14</v>
      </c>
      <c r="C40" s="10">
        <f>SUM(C27:C39)</f>
        <v>674.67700000000002</v>
      </c>
      <c r="D40" s="10">
        <f>SUM(D27:D39)</f>
        <v>25.262999999999998</v>
      </c>
      <c r="E40" s="10">
        <f>SUM(E27:E39)</f>
        <v>29.567</v>
      </c>
      <c r="F40" s="10">
        <f>SUM(F27:F39)</f>
        <v>80.037000000000006</v>
      </c>
    </row>
    <row r="41" spans="1:6" ht="6.6" customHeight="1">
      <c r="A41" s="2"/>
      <c r="B41" s="1"/>
      <c r="C41" s="1"/>
      <c r="D41" s="1"/>
      <c r="E41" s="1"/>
      <c r="F41" s="1"/>
    </row>
    <row r="42" spans="1:6" ht="12" customHeight="1">
      <c r="A42" s="3" t="s">
        <v>32</v>
      </c>
      <c r="B42" s="7" t="s">
        <v>8</v>
      </c>
      <c r="C42" s="7" t="s">
        <v>0</v>
      </c>
      <c r="D42" s="7" t="s">
        <v>9</v>
      </c>
      <c r="E42" s="7" t="s">
        <v>10</v>
      </c>
      <c r="F42" s="7" t="s">
        <v>11</v>
      </c>
    </row>
    <row r="43" spans="1:6">
      <c r="A43" s="28" t="s">
        <v>114</v>
      </c>
      <c r="B43" s="4">
        <v>250</v>
      </c>
      <c r="C43" s="10">
        <v>191.815</v>
      </c>
      <c r="D43" s="10">
        <v>7.5750000000000002</v>
      </c>
      <c r="E43" s="10">
        <v>10.162000000000001</v>
      </c>
      <c r="F43" s="10">
        <v>17.988</v>
      </c>
    </row>
    <row r="44" spans="1:6" ht="12.6" customHeight="1">
      <c r="A44" s="6" t="s">
        <v>25</v>
      </c>
      <c r="B44" s="4">
        <v>20</v>
      </c>
      <c r="C44" s="10">
        <v>40.799999999999997</v>
      </c>
      <c r="D44" s="10">
        <v>0.56000000000000005</v>
      </c>
      <c r="E44" s="10">
        <v>4</v>
      </c>
      <c r="F44" s="10">
        <v>0.72</v>
      </c>
    </row>
    <row r="45" spans="1:6" ht="12.6" customHeight="1">
      <c r="A45" s="6" t="s">
        <v>115</v>
      </c>
      <c r="B45" s="4">
        <v>120</v>
      </c>
      <c r="C45" s="10">
        <v>156.20400000000001</v>
      </c>
      <c r="D45" s="10">
        <v>6.6</v>
      </c>
      <c r="E45" s="10">
        <v>3.6840000000000002</v>
      </c>
      <c r="F45" s="10">
        <v>23.436</v>
      </c>
    </row>
    <row r="46" spans="1:6" ht="12.6" customHeight="1">
      <c r="A46" s="6" t="s">
        <v>76</v>
      </c>
      <c r="B46" s="4">
        <v>10</v>
      </c>
      <c r="C46" s="10">
        <v>18.100000000000001</v>
      </c>
      <c r="D46" s="10">
        <v>0.04</v>
      </c>
      <c r="E46" s="10">
        <v>0</v>
      </c>
      <c r="F46" s="10">
        <v>4.5</v>
      </c>
    </row>
    <row r="47" spans="1:6" ht="12.6" customHeight="1">
      <c r="A47" s="5" t="s">
        <v>66</v>
      </c>
      <c r="B47" s="4">
        <v>150</v>
      </c>
      <c r="C47" s="10">
        <v>78.599999999999994</v>
      </c>
      <c r="D47" s="10">
        <v>4.74</v>
      </c>
      <c r="E47" s="10">
        <v>3.75</v>
      </c>
      <c r="F47" s="10">
        <v>6.63</v>
      </c>
    </row>
    <row r="48" spans="1:6" ht="12.6" customHeight="1">
      <c r="A48" s="5" t="s">
        <v>27</v>
      </c>
      <c r="B48" s="4">
        <v>40</v>
      </c>
      <c r="C48" s="10">
        <v>117.425</v>
      </c>
      <c r="D48" s="10">
        <v>3.4180000000000001</v>
      </c>
      <c r="E48" s="10">
        <v>1.71</v>
      </c>
      <c r="F48" s="10">
        <v>21.327999999999999</v>
      </c>
    </row>
    <row r="49" spans="1:12" ht="12.6" customHeight="1">
      <c r="A49" s="6" t="s">
        <v>116</v>
      </c>
      <c r="B49" s="4">
        <v>150</v>
      </c>
      <c r="C49" s="10">
        <v>103.27500000000001</v>
      </c>
      <c r="D49" s="10">
        <v>1.65</v>
      </c>
      <c r="E49" s="10">
        <v>0.52500000000000002</v>
      </c>
      <c r="F49" s="10">
        <v>24</v>
      </c>
    </row>
    <row r="50" spans="1:12" ht="12.6" customHeight="1">
      <c r="A50" s="16"/>
      <c r="B50" s="16" t="s">
        <v>12</v>
      </c>
      <c r="C50" s="10">
        <f>SUM(C43:C49)</f>
        <v>706.21899999999994</v>
      </c>
      <c r="D50" s="10">
        <f>SUM(D43:D49)</f>
        <v>24.582999999999998</v>
      </c>
      <c r="E50" s="10">
        <f>SUM(E43:E49)</f>
        <v>23.831</v>
      </c>
      <c r="F50" s="10">
        <f>SUM(F43:F49)</f>
        <v>98.602000000000004</v>
      </c>
    </row>
    <row r="51" spans="1:12" ht="10.15" customHeight="1">
      <c r="A51" s="2"/>
      <c r="B51" s="1"/>
      <c r="C51" s="1"/>
      <c r="D51" s="1"/>
      <c r="E51" s="1"/>
      <c r="F51" s="1"/>
    </row>
    <row r="52" spans="1:12" ht="12.75" customHeight="1">
      <c r="A52" s="3" t="s">
        <v>2</v>
      </c>
      <c r="B52" s="7" t="s">
        <v>8</v>
      </c>
      <c r="C52" s="7" t="s">
        <v>0</v>
      </c>
      <c r="D52" s="7" t="s">
        <v>9</v>
      </c>
      <c r="E52" s="7" t="s">
        <v>10</v>
      </c>
      <c r="F52" s="7" t="s">
        <v>11</v>
      </c>
    </row>
    <row r="53" spans="1:12">
      <c r="A53" s="36" t="s">
        <v>117</v>
      </c>
      <c r="B53" s="4">
        <v>250</v>
      </c>
      <c r="C53" s="10">
        <v>360.12200000000001</v>
      </c>
      <c r="D53" s="10">
        <v>14.505000000000001</v>
      </c>
      <c r="E53" s="10">
        <v>12.191000000000001</v>
      </c>
      <c r="F53" s="10">
        <v>47.822000000000003</v>
      </c>
    </row>
    <row r="54" spans="1:12">
      <c r="A54" s="36" t="s">
        <v>118</v>
      </c>
      <c r="B54" s="4">
        <v>50</v>
      </c>
      <c r="C54" s="10">
        <v>27.77</v>
      </c>
      <c r="D54" s="10">
        <v>0.67500000000000004</v>
      </c>
      <c r="E54" s="10">
        <v>0.82899999999999996</v>
      </c>
      <c r="F54" s="10">
        <v>4.6529999999999996</v>
      </c>
    </row>
    <row r="55" spans="1:12">
      <c r="A55" s="36" t="s">
        <v>31</v>
      </c>
      <c r="B55" s="4">
        <v>50</v>
      </c>
      <c r="C55" s="10">
        <v>42.25</v>
      </c>
      <c r="D55" s="10">
        <v>2.0550000000000002</v>
      </c>
      <c r="E55" s="10">
        <v>0.29499999999999998</v>
      </c>
      <c r="F55" s="10">
        <v>8.5749999999999993</v>
      </c>
    </row>
    <row r="56" spans="1:12" ht="12.6" customHeight="1">
      <c r="A56" s="6" t="s">
        <v>78</v>
      </c>
      <c r="B56" s="4">
        <v>50</v>
      </c>
      <c r="C56" s="10">
        <v>22.172000000000001</v>
      </c>
      <c r="D56" s="10">
        <v>0.53400000000000003</v>
      </c>
      <c r="E56" s="10">
        <v>1.345</v>
      </c>
      <c r="F56" s="10">
        <v>2.4740000000000002</v>
      </c>
    </row>
    <row r="57" spans="1:12" ht="12.6" customHeight="1">
      <c r="A57" s="6" t="s">
        <v>44</v>
      </c>
      <c r="B57" s="4">
        <v>50</v>
      </c>
      <c r="C57" s="10">
        <v>15.686</v>
      </c>
      <c r="D57" s="10">
        <v>0.63900000000000001</v>
      </c>
      <c r="E57" s="10">
        <v>0.61099999999999999</v>
      </c>
      <c r="F57" s="10">
        <v>3.5640000000000001</v>
      </c>
    </row>
    <row r="58" spans="1:12" ht="12.6" customHeight="1">
      <c r="A58" s="6" t="s">
        <v>23</v>
      </c>
      <c r="B58" s="4">
        <v>5</v>
      </c>
      <c r="C58" s="10">
        <v>28.138000000000002</v>
      </c>
      <c r="D58" s="10">
        <v>4.9000000000000002E-2</v>
      </c>
      <c r="E58" s="10">
        <v>3.0310000000000001</v>
      </c>
      <c r="F58" s="10">
        <v>0.23499999999999999</v>
      </c>
    </row>
    <row r="59" spans="1:12" ht="12.6" customHeight="1">
      <c r="A59" s="6" t="s">
        <v>28</v>
      </c>
      <c r="B59" s="4">
        <v>5</v>
      </c>
      <c r="C59" s="10">
        <v>27.49</v>
      </c>
      <c r="D59" s="10">
        <v>1.1399999999999999</v>
      </c>
      <c r="E59" s="10">
        <v>2.1859999999999999</v>
      </c>
      <c r="F59" s="10">
        <v>1.242</v>
      </c>
    </row>
    <row r="60" spans="1:12" ht="12.6" customHeight="1">
      <c r="A60" s="6" t="s">
        <v>20</v>
      </c>
      <c r="B60" s="4">
        <v>150</v>
      </c>
      <c r="C60" s="10">
        <v>38.877000000000002</v>
      </c>
      <c r="D60" s="10">
        <v>0.28899999999999998</v>
      </c>
      <c r="E60" s="10">
        <v>0</v>
      </c>
      <c r="F60" s="10">
        <v>9.4250000000000007</v>
      </c>
    </row>
    <row r="61" spans="1:12" ht="12.6" customHeight="1">
      <c r="A61" s="5" t="s">
        <v>66</v>
      </c>
      <c r="B61" s="4" t="s">
        <v>47</v>
      </c>
      <c r="C61" s="11"/>
      <c r="D61" s="10"/>
      <c r="E61" s="10"/>
      <c r="F61" s="10"/>
    </row>
    <row r="62" spans="1:12" ht="12.6" customHeight="1">
      <c r="A62" s="6" t="s">
        <v>27</v>
      </c>
      <c r="B62" s="8">
        <v>40</v>
      </c>
      <c r="C62" s="10">
        <v>117.425</v>
      </c>
      <c r="D62" s="10">
        <v>3.4180000000000001</v>
      </c>
      <c r="E62" s="10">
        <v>1.71</v>
      </c>
      <c r="F62" s="10">
        <v>21.327999999999999</v>
      </c>
    </row>
    <row r="63" spans="1:12" ht="12.6" customHeight="1">
      <c r="A63" s="9" t="s">
        <v>119</v>
      </c>
      <c r="B63" s="4">
        <v>150</v>
      </c>
      <c r="C63" s="10">
        <v>53.174999999999997</v>
      </c>
      <c r="D63" s="10">
        <v>0.9</v>
      </c>
      <c r="E63" s="10">
        <v>0.495</v>
      </c>
      <c r="F63" s="10">
        <v>12.9</v>
      </c>
    </row>
    <row r="64" spans="1:12" ht="12.6" customHeight="1">
      <c r="B64" s="16" t="s">
        <v>12</v>
      </c>
      <c r="C64" s="10">
        <f>SUM(C53:C63)</f>
        <v>733.10499999999979</v>
      </c>
      <c r="D64" s="10">
        <f>SUM(D53:D63)</f>
        <v>24.204000000000001</v>
      </c>
      <c r="E64" s="10">
        <f>SUM(E53:E63)</f>
        <v>22.693000000000005</v>
      </c>
      <c r="F64" s="10">
        <f>SUM(F53:F63)</f>
        <v>112.218</v>
      </c>
      <c r="I64" s="19"/>
      <c r="J64" s="19"/>
      <c r="K64" s="19"/>
      <c r="L64" s="19"/>
    </row>
    <row r="65" spans="1:12" ht="12" customHeight="1">
      <c r="C65" s="12"/>
      <c r="D65" s="12"/>
      <c r="E65" s="12"/>
      <c r="F65" s="12"/>
    </row>
    <row r="66" spans="1:12" ht="12.6" customHeight="1">
      <c r="A66" s="42" t="s">
        <v>7</v>
      </c>
      <c r="B66" s="43"/>
      <c r="C66" s="10">
        <f>AVERAGE(C16,C24,C40,C50,C64)</f>
        <v>684.16239999999993</v>
      </c>
      <c r="D66" s="10">
        <f>AVERAGE(D16,D24,D40,D50,D64)</f>
        <v>24.124400000000001</v>
      </c>
      <c r="E66" s="10">
        <f>AVERAGE(E16,E24,E40,E50,E64)</f>
        <v>23.541199999999996</v>
      </c>
      <c r="F66" s="10">
        <f>AVERAGE(F16,F24,F40,F50,F64)</f>
        <v>96.683800000000005</v>
      </c>
      <c r="I66" s="23"/>
      <c r="J66" s="22"/>
      <c r="K66" s="22"/>
      <c r="L66" s="22"/>
    </row>
    <row r="67" spans="1:12" ht="12" customHeight="1">
      <c r="A67" s="42" t="s">
        <v>16</v>
      </c>
      <c r="B67" s="43"/>
      <c r="C67" s="10">
        <f>AVERAGE(C66,'10-15.05.2021'!C66)</f>
        <v>688.79039999999998</v>
      </c>
      <c r="D67" s="10">
        <f>AVERAGE(D66,'10-15.05.2021'!D66)</f>
        <v>25.315300000000001</v>
      </c>
      <c r="E67" s="10">
        <f>AVERAGE(E66,'10-15.05.2021'!E66)</f>
        <v>23.397399999999998</v>
      </c>
      <c r="F67" s="10">
        <f>AVERAGE(F66,'10-15.05.2021'!F66)</f>
        <v>97.037999999999997</v>
      </c>
      <c r="I67" s="23"/>
      <c r="J67" s="22"/>
      <c r="K67" s="22"/>
      <c r="L67" s="22"/>
    </row>
    <row r="68" spans="1:12" ht="12" customHeight="1">
      <c r="A68" s="18"/>
      <c r="B68" s="18"/>
      <c r="C68" s="12"/>
      <c r="D68" s="12"/>
      <c r="E68" s="12"/>
      <c r="F68" s="12"/>
      <c r="I68" s="23"/>
      <c r="J68" s="23"/>
      <c r="K68" s="23"/>
      <c r="L68" s="23"/>
    </row>
    <row r="69" spans="1:12" ht="24.6" customHeight="1">
      <c r="A69" s="44" t="s">
        <v>42</v>
      </c>
      <c r="B69" s="44"/>
      <c r="C69" s="44"/>
      <c r="D69" s="44"/>
      <c r="E69" s="44"/>
      <c r="F69" s="44"/>
    </row>
    <row r="70" spans="1:12">
      <c r="A70" s="45" t="s">
        <v>15</v>
      </c>
      <c r="B70" s="45"/>
      <c r="C70" s="45"/>
      <c r="D70" s="45"/>
      <c r="E70" s="45"/>
      <c r="F70" s="45"/>
    </row>
    <row r="71" spans="1:12">
      <c r="A71" s="17" t="s">
        <v>22</v>
      </c>
      <c r="B71" s="17"/>
      <c r="C71" s="17"/>
      <c r="D71" s="17"/>
      <c r="E71" s="17"/>
      <c r="F71" s="17"/>
    </row>
    <row r="72" spans="1:12" ht="12" customHeight="1">
      <c r="A72" s="17" t="s">
        <v>13</v>
      </c>
      <c r="B72" s="17"/>
      <c r="C72" s="17"/>
      <c r="D72" s="17"/>
      <c r="E72" s="17"/>
      <c r="F72" s="17"/>
    </row>
    <row r="73" spans="1:12" ht="7.5" customHeight="1">
      <c r="B73" s="17"/>
      <c r="C73" s="17"/>
      <c r="D73" s="17"/>
      <c r="E73" s="17"/>
      <c r="F73" s="17"/>
    </row>
    <row r="74" spans="1:12" ht="14.25" customHeight="1">
      <c r="A74" s="17" t="s">
        <v>1</v>
      </c>
      <c r="B74" s="17" t="s">
        <v>6</v>
      </c>
      <c r="C74" s="17"/>
      <c r="D74" s="17"/>
      <c r="E74" s="17"/>
      <c r="F74" s="17"/>
    </row>
    <row r="75" spans="1:12" ht="12" customHeight="1">
      <c r="C75" s="17"/>
      <c r="D75" s="17"/>
      <c r="E75" s="17"/>
      <c r="F75" s="17"/>
    </row>
    <row r="76" spans="1:12" ht="12" customHeight="1"/>
    <row r="77" spans="1:12" ht="12" customHeight="1"/>
    <row r="78" spans="1:12" ht="12" customHeight="1"/>
    <row r="79" spans="1:12" ht="12" customHeight="1"/>
    <row r="80" spans="1:12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</sheetData>
  <mergeCells count="4">
    <mergeCell ref="A67:B67"/>
    <mergeCell ref="A69:F69"/>
    <mergeCell ref="A70:F70"/>
    <mergeCell ref="A66:B66"/>
  </mergeCells>
  <pageMargins left="0.98425196850393704" right="0.35433070866141736" top="0.59055118110236227" bottom="0" header="0.31496062992125984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45991-0175-42C4-AFE5-7CCDB780810A}">
  <sheetPr>
    <pageSetUpPr fitToPage="1"/>
  </sheetPr>
  <dimension ref="A1:L104"/>
  <sheetViews>
    <sheetView view="pageLayout" zoomScaleNormal="100" workbookViewId="0">
      <selection activeCell="A2" sqref="A2"/>
    </sheetView>
  </sheetViews>
  <sheetFormatPr defaultColWidth="9" defaultRowHeight="12.75"/>
  <cols>
    <col min="1" max="1" width="49" customWidth="1"/>
    <col min="2" max="5" width="11.7109375" customWidth="1"/>
    <col min="6" max="6" width="15.7109375" customWidth="1"/>
    <col min="8" max="8" width="24.85546875" bestFit="1" customWidth="1"/>
    <col min="9" max="9" width="10.5703125" bestFit="1" customWidth="1"/>
    <col min="15" max="15" width="27.42578125" bestFit="1" customWidth="1"/>
  </cols>
  <sheetData>
    <row r="1" spans="1:6" ht="92.25" customHeight="1">
      <c r="A1" s="26" t="s">
        <v>137</v>
      </c>
      <c r="B1" s="26"/>
      <c r="C1" s="26"/>
      <c r="D1" s="26"/>
      <c r="E1" s="26"/>
      <c r="F1" s="26"/>
    </row>
    <row r="2" spans="1:6" s="15" customFormat="1" ht="21.95" customHeight="1">
      <c r="A2" s="38" t="str">
        <f>'10-15.05.2021'!A2:F2</f>
        <v>Narva Vanalinna Riigikool</v>
      </c>
      <c r="B2" s="38"/>
      <c r="C2" s="38"/>
      <c r="D2" s="38"/>
      <c r="E2" s="38"/>
      <c r="F2" s="38"/>
    </row>
    <row r="3" spans="1:6" ht="12" customHeight="1">
      <c r="A3" s="3" t="s">
        <v>3</v>
      </c>
      <c r="B3" s="7" t="s">
        <v>8</v>
      </c>
      <c r="C3" s="7" t="s">
        <v>0</v>
      </c>
      <c r="D3" s="7" t="s">
        <v>9</v>
      </c>
      <c r="E3" s="7" t="s">
        <v>10</v>
      </c>
      <c r="F3" s="7" t="s">
        <v>11</v>
      </c>
    </row>
    <row r="4" spans="1:6" ht="12.6" customHeight="1">
      <c r="A4" s="5" t="s">
        <v>56</v>
      </c>
      <c r="B4" s="4">
        <v>150</v>
      </c>
      <c r="C4" s="10">
        <v>144.351</v>
      </c>
      <c r="D4" s="10">
        <v>9.4090000000000007</v>
      </c>
      <c r="E4" s="10">
        <v>7.9580000000000002</v>
      </c>
      <c r="F4" s="10">
        <v>9.31</v>
      </c>
    </row>
    <row r="5" spans="1:6" ht="12.6" customHeight="1">
      <c r="A5" s="5" t="s">
        <v>120</v>
      </c>
      <c r="B5" s="4">
        <v>50</v>
      </c>
      <c r="C5" s="10">
        <v>14.5</v>
      </c>
      <c r="D5" s="10">
        <v>1.19</v>
      </c>
      <c r="E5" s="10">
        <v>0.11</v>
      </c>
      <c r="F5" s="10">
        <v>2.9380000000000002</v>
      </c>
    </row>
    <row r="6" spans="1:6" ht="12.6" customHeight="1">
      <c r="A6" s="5" t="s">
        <v>19</v>
      </c>
      <c r="B6" s="4">
        <v>50</v>
      </c>
      <c r="C6" s="10">
        <v>59.616</v>
      </c>
      <c r="D6" s="10">
        <v>2.0819999999999999</v>
      </c>
      <c r="E6" s="10">
        <v>0.7</v>
      </c>
      <c r="F6" s="10">
        <v>11.602</v>
      </c>
    </row>
    <row r="7" spans="1:6" ht="12.6" customHeight="1">
      <c r="A7" s="5" t="s">
        <v>50</v>
      </c>
      <c r="B7" s="4">
        <v>50</v>
      </c>
      <c r="C7" s="10">
        <v>64.69</v>
      </c>
      <c r="D7" s="10">
        <v>1.26</v>
      </c>
      <c r="E7" s="10">
        <v>0.54200000000000004</v>
      </c>
      <c r="F7" s="10">
        <v>13.65</v>
      </c>
    </row>
    <row r="8" spans="1:6" ht="12.6" customHeight="1">
      <c r="A8" s="5" t="s">
        <v>121</v>
      </c>
      <c r="B8" s="4">
        <v>50</v>
      </c>
      <c r="C8" s="10">
        <v>13.76</v>
      </c>
      <c r="D8" s="10">
        <v>0.502</v>
      </c>
      <c r="E8" s="10">
        <v>0.13400000000000001</v>
      </c>
      <c r="F8" s="10">
        <v>3.1389999999999998</v>
      </c>
    </row>
    <row r="9" spans="1:6" ht="12.6" customHeight="1">
      <c r="A9" s="5" t="s">
        <v>79</v>
      </c>
      <c r="B9" s="4">
        <v>50</v>
      </c>
      <c r="C9" s="10">
        <v>15.675000000000001</v>
      </c>
      <c r="D9" s="10">
        <v>0.625</v>
      </c>
      <c r="E9" s="10">
        <v>0.2</v>
      </c>
      <c r="F9" s="10">
        <v>3.5</v>
      </c>
    </row>
    <row r="10" spans="1:6" ht="12.6" customHeight="1">
      <c r="A10" s="5" t="s">
        <v>23</v>
      </c>
      <c r="B10" s="4">
        <v>10</v>
      </c>
      <c r="C10" s="10">
        <v>56.274999999999999</v>
      </c>
      <c r="D10" s="10">
        <v>9.9000000000000005E-2</v>
      </c>
      <c r="E10" s="10">
        <v>6.0629999999999997</v>
      </c>
      <c r="F10" s="10">
        <v>0.47</v>
      </c>
    </row>
    <row r="11" spans="1:6" ht="12.6" customHeight="1">
      <c r="A11" s="5" t="s">
        <v>28</v>
      </c>
      <c r="B11" s="4">
        <v>5</v>
      </c>
      <c r="C11" s="10">
        <v>27.49</v>
      </c>
      <c r="D11" s="10">
        <v>1.1399999999999999</v>
      </c>
      <c r="E11" s="10">
        <v>2.1859999999999999</v>
      </c>
      <c r="F11" s="10">
        <v>1.242</v>
      </c>
    </row>
    <row r="12" spans="1:6" ht="12.6" customHeight="1">
      <c r="A12" s="5" t="s">
        <v>18</v>
      </c>
      <c r="B12" s="4">
        <v>150</v>
      </c>
      <c r="C12" s="10">
        <v>57.6</v>
      </c>
      <c r="D12" s="10">
        <v>0.108</v>
      </c>
      <c r="E12" s="10">
        <v>0.108</v>
      </c>
      <c r="F12" s="10">
        <v>14.04</v>
      </c>
    </row>
    <row r="13" spans="1:6" ht="12.6" customHeight="1">
      <c r="A13" s="5" t="s">
        <v>66</v>
      </c>
      <c r="B13" s="4" t="s">
        <v>47</v>
      </c>
      <c r="C13" s="11"/>
      <c r="D13" s="10"/>
      <c r="E13" s="10"/>
      <c r="F13" s="10"/>
    </row>
    <row r="14" spans="1:6" ht="12.6" customHeight="1">
      <c r="A14" s="5" t="s">
        <v>27</v>
      </c>
      <c r="B14" s="4">
        <v>60</v>
      </c>
      <c r="C14" s="10">
        <v>176.13800000000001</v>
      </c>
      <c r="D14" s="10">
        <v>5.1260000000000003</v>
      </c>
      <c r="E14" s="10">
        <v>2.5649999999999999</v>
      </c>
      <c r="F14" s="10">
        <v>31.991</v>
      </c>
    </row>
    <row r="15" spans="1:6" ht="12.6" customHeight="1">
      <c r="A15" s="5" t="s">
        <v>70</v>
      </c>
      <c r="B15" s="4">
        <v>150</v>
      </c>
      <c r="C15" s="10">
        <v>51.225000000000001</v>
      </c>
      <c r="D15" s="10">
        <v>1.5</v>
      </c>
      <c r="E15" s="10">
        <v>0.45</v>
      </c>
      <c r="F15" s="10">
        <v>12</v>
      </c>
    </row>
    <row r="16" spans="1:6" ht="12.6" customHeight="1">
      <c r="A16" s="16"/>
      <c r="B16" s="16" t="s">
        <v>12</v>
      </c>
      <c r="C16" s="10">
        <f>SUM(C4:C15)</f>
        <v>681.32</v>
      </c>
      <c r="D16" s="10">
        <f>SUM(D4:D15)</f>
        <v>23.041000000000004</v>
      </c>
      <c r="E16" s="10">
        <f>SUM(E4:E15)</f>
        <v>21.015999999999998</v>
      </c>
      <c r="F16" s="10">
        <f>SUM(F4:F15)</f>
        <v>103.88200000000001</v>
      </c>
    </row>
    <row r="17" spans="1:6" ht="5.0999999999999996" customHeight="1">
      <c r="A17" s="2"/>
      <c r="B17" s="1"/>
      <c r="C17" s="1"/>
      <c r="D17" s="1"/>
      <c r="E17" s="1"/>
      <c r="F17" s="1"/>
    </row>
    <row r="18" spans="1:6" ht="13.5" customHeight="1">
      <c r="A18" s="3" t="s">
        <v>128</v>
      </c>
      <c r="B18" s="7" t="s">
        <v>8</v>
      </c>
      <c r="C18" s="7" t="s">
        <v>0</v>
      </c>
      <c r="D18" s="7" t="s">
        <v>9</v>
      </c>
      <c r="E18" s="7" t="s">
        <v>10</v>
      </c>
      <c r="F18" s="7" t="s">
        <v>11</v>
      </c>
    </row>
    <row r="19" spans="1:6" ht="12.6" customHeight="1">
      <c r="A19" s="40" t="s">
        <v>125</v>
      </c>
      <c r="B19" s="4">
        <v>250</v>
      </c>
      <c r="C19" s="10">
        <v>237.268</v>
      </c>
      <c r="D19" s="10">
        <v>13.648</v>
      </c>
      <c r="E19" s="10">
        <v>13.795999999999999</v>
      </c>
      <c r="F19" s="10">
        <v>15.554</v>
      </c>
    </row>
    <row r="20" spans="1:6" ht="12.6" customHeight="1">
      <c r="A20" s="5" t="s">
        <v>71</v>
      </c>
      <c r="B20" s="4">
        <v>150</v>
      </c>
      <c r="C20" s="10">
        <v>62.631999999999998</v>
      </c>
      <c r="D20" s="10">
        <v>0.73599999999999999</v>
      </c>
      <c r="E20" s="10">
        <v>0.52400000000000002</v>
      </c>
      <c r="F20" s="10">
        <v>15.266</v>
      </c>
    </row>
    <row r="21" spans="1:6" ht="12.6" customHeight="1">
      <c r="A21" s="34" t="s">
        <v>122</v>
      </c>
      <c r="B21" s="4">
        <v>20</v>
      </c>
      <c r="C21" s="10">
        <v>24.558</v>
      </c>
      <c r="D21" s="10">
        <v>0.60199999999999998</v>
      </c>
      <c r="E21" s="10">
        <v>0.501</v>
      </c>
      <c r="F21" s="10">
        <v>4.3079999999999998</v>
      </c>
    </row>
    <row r="22" spans="1:6" ht="12.6" customHeight="1">
      <c r="A22" s="5" t="s">
        <v>66</v>
      </c>
      <c r="B22" s="4">
        <v>150</v>
      </c>
      <c r="C22" s="10">
        <v>78.900000000000006</v>
      </c>
      <c r="D22" s="10">
        <v>4.62</v>
      </c>
      <c r="E22" s="10">
        <v>3.75</v>
      </c>
      <c r="F22" s="10">
        <v>6.84</v>
      </c>
    </row>
    <row r="23" spans="1:6" ht="12.6" customHeight="1">
      <c r="A23" s="5" t="s">
        <v>27</v>
      </c>
      <c r="B23" s="4">
        <v>60</v>
      </c>
      <c r="C23" s="10">
        <v>176.13800000000001</v>
      </c>
      <c r="D23" s="10">
        <v>5.1260000000000003</v>
      </c>
      <c r="E23" s="10">
        <v>2.5649999999999999</v>
      </c>
      <c r="F23" s="10">
        <v>31.991</v>
      </c>
    </row>
    <row r="24" spans="1:6" ht="12.6" customHeight="1">
      <c r="A24" s="5" t="s">
        <v>51</v>
      </c>
      <c r="B24" s="4">
        <v>150</v>
      </c>
      <c r="C24" s="10">
        <v>55.5</v>
      </c>
      <c r="D24" s="10">
        <v>0.9</v>
      </c>
      <c r="E24" s="10">
        <v>0.56999999999999995</v>
      </c>
      <c r="F24" s="10">
        <v>13.2</v>
      </c>
    </row>
    <row r="25" spans="1:6" ht="12.75" customHeight="1">
      <c r="A25" s="16"/>
      <c r="B25" s="16" t="s">
        <v>12</v>
      </c>
      <c r="C25" s="10">
        <f>SUM(C19:C24)</f>
        <v>634.99599999999998</v>
      </c>
      <c r="D25" s="10">
        <f>SUM(D19:D24)</f>
        <v>25.632000000000001</v>
      </c>
      <c r="E25" s="10">
        <f>SUM(E19:E24)</f>
        <v>21.706</v>
      </c>
      <c r="F25" s="10">
        <f>SUM(F19:F24)</f>
        <v>87.159000000000006</v>
      </c>
    </row>
    <row r="26" spans="1:6" ht="5.0999999999999996" customHeight="1">
      <c r="A26" s="2"/>
      <c r="B26" s="1"/>
      <c r="C26" s="1"/>
      <c r="D26" s="1"/>
      <c r="E26" s="1"/>
      <c r="F26" s="1"/>
    </row>
    <row r="27" spans="1:6" ht="12.75" customHeight="1">
      <c r="A27" s="3" t="s">
        <v>5</v>
      </c>
      <c r="B27" s="7" t="s">
        <v>8</v>
      </c>
      <c r="C27" s="7" t="s">
        <v>0</v>
      </c>
      <c r="D27" s="7" t="s">
        <v>9</v>
      </c>
      <c r="E27" s="7" t="s">
        <v>10</v>
      </c>
      <c r="F27" s="7" t="s">
        <v>11</v>
      </c>
    </row>
    <row r="28" spans="1:6" ht="12.6" customHeight="1">
      <c r="A28" s="28" t="s">
        <v>123</v>
      </c>
      <c r="B28" s="4">
        <v>50</v>
      </c>
      <c r="C28" s="10">
        <v>93.488</v>
      </c>
      <c r="D28" s="10">
        <v>10.125</v>
      </c>
      <c r="E28" s="10">
        <v>5.625</v>
      </c>
      <c r="F28" s="10">
        <v>0.74099999999999999</v>
      </c>
    </row>
    <row r="29" spans="1:6" ht="12.6" customHeight="1">
      <c r="A29" s="9" t="s">
        <v>124</v>
      </c>
      <c r="B29" s="4">
        <v>100</v>
      </c>
      <c r="C29" s="11">
        <v>84.468000000000004</v>
      </c>
      <c r="D29" s="10">
        <v>1.1599999999999999</v>
      </c>
      <c r="E29" s="10">
        <v>7.2110000000000003</v>
      </c>
      <c r="F29" s="10">
        <v>3.9089999999999998</v>
      </c>
    </row>
    <row r="30" spans="1:6" ht="12.6" customHeight="1">
      <c r="A30" s="9" t="s">
        <v>52</v>
      </c>
      <c r="B30" s="4">
        <v>50</v>
      </c>
      <c r="C30" s="11">
        <v>25.413</v>
      </c>
      <c r="D30" s="10">
        <v>0.58399999999999996</v>
      </c>
      <c r="E30" s="10">
        <v>0.89900000000000002</v>
      </c>
      <c r="F30" s="10">
        <v>4.37</v>
      </c>
    </row>
    <row r="31" spans="1:6" ht="12.6" customHeight="1">
      <c r="A31" s="9" t="s">
        <v>21</v>
      </c>
      <c r="B31" s="4">
        <v>50</v>
      </c>
      <c r="C31" s="11">
        <v>68.605000000000004</v>
      </c>
      <c r="D31" s="10">
        <v>1.4550000000000001</v>
      </c>
      <c r="E31" s="10">
        <v>2.36</v>
      </c>
      <c r="F31" s="10">
        <v>10.641999999999999</v>
      </c>
    </row>
    <row r="32" spans="1:6" ht="12.6" customHeight="1">
      <c r="A32" s="9" t="s">
        <v>59</v>
      </c>
      <c r="B32" s="4">
        <v>50</v>
      </c>
      <c r="C32" s="11">
        <v>79.837999999999994</v>
      </c>
      <c r="D32" s="10">
        <v>2.08</v>
      </c>
      <c r="E32" s="10">
        <v>1.4690000000000001</v>
      </c>
      <c r="F32" s="10">
        <v>14.3</v>
      </c>
    </row>
    <row r="33" spans="1:6" ht="12.6" customHeight="1">
      <c r="A33" s="9" t="s">
        <v>75</v>
      </c>
      <c r="B33" s="4">
        <v>50</v>
      </c>
      <c r="C33" s="11">
        <v>27.187999999999999</v>
      </c>
      <c r="D33" s="10">
        <v>0.60199999999999998</v>
      </c>
      <c r="E33" s="10">
        <v>1.097</v>
      </c>
      <c r="F33" s="10">
        <v>3.758</v>
      </c>
    </row>
    <row r="34" spans="1:6" ht="12.6" customHeight="1">
      <c r="A34" s="9" t="s">
        <v>43</v>
      </c>
      <c r="B34" s="4">
        <v>50</v>
      </c>
      <c r="C34" s="11">
        <v>19.8</v>
      </c>
      <c r="D34" s="10">
        <v>1.038</v>
      </c>
      <c r="E34" s="10">
        <v>0.16200000000000001</v>
      </c>
      <c r="F34" s="10">
        <v>4.25</v>
      </c>
    </row>
    <row r="35" spans="1:6" ht="12.6" customHeight="1">
      <c r="A35" s="9" t="s">
        <v>23</v>
      </c>
      <c r="B35" s="4">
        <v>5</v>
      </c>
      <c r="C35" s="11">
        <v>28.138000000000002</v>
      </c>
      <c r="D35" s="10">
        <v>4.9000000000000002E-2</v>
      </c>
      <c r="E35" s="10">
        <v>3.0310000000000001</v>
      </c>
      <c r="F35" s="10">
        <v>0.23499999999999999</v>
      </c>
    </row>
    <row r="36" spans="1:6" ht="12.6" customHeight="1">
      <c r="A36" s="9" t="s">
        <v>28</v>
      </c>
      <c r="B36" s="4">
        <v>5</v>
      </c>
      <c r="C36" s="11">
        <v>27.49</v>
      </c>
      <c r="D36" s="10">
        <v>1.1399999999999999</v>
      </c>
      <c r="E36" s="10">
        <v>2.1859999999999999</v>
      </c>
      <c r="F36" s="10">
        <v>1.242</v>
      </c>
    </row>
    <row r="37" spans="1:6" ht="12.6" customHeight="1">
      <c r="A37" s="9" t="s">
        <v>48</v>
      </c>
      <c r="B37" s="4">
        <v>150</v>
      </c>
      <c r="C37" s="11">
        <v>2.8580000000000001</v>
      </c>
      <c r="D37" s="10">
        <v>0.104</v>
      </c>
      <c r="E37" s="10">
        <v>0.13800000000000001</v>
      </c>
      <c r="F37" s="10">
        <v>0.71399999999999997</v>
      </c>
    </row>
    <row r="38" spans="1:6" ht="12.6" customHeight="1">
      <c r="A38" s="5" t="s">
        <v>66</v>
      </c>
      <c r="B38" s="4" t="s">
        <v>47</v>
      </c>
      <c r="C38" s="11"/>
      <c r="D38" s="10"/>
      <c r="E38" s="10"/>
      <c r="F38" s="10"/>
    </row>
    <row r="39" spans="1:6" ht="12.6" customHeight="1">
      <c r="A39" s="9" t="s">
        <v>27</v>
      </c>
      <c r="B39" s="4">
        <v>70</v>
      </c>
      <c r="C39" s="11">
        <v>205.494</v>
      </c>
      <c r="D39" s="10">
        <v>5.9809999999999999</v>
      </c>
      <c r="E39" s="10">
        <v>2.992</v>
      </c>
      <c r="F39" s="10">
        <v>37.323</v>
      </c>
    </row>
    <row r="40" spans="1:6" ht="12.6" customHeight="1">
      <c r="A40" s="9" t="s">
        <v>138</v>
      </c>
      <c r="B40" s="4">
        <v>150</v>
      </c>
      <c r="C40" s="11">
        <v>43.424999999999997</v>
      </c>
      <c r="D40" s="10">
        <v>1.05</v>
      </c>
      <c r="E40" s="10">
        <v>0.375</v>
      </c>
      <c r="F40" s="10">
        <v>10.574999999999999</v>
      </c>
    </row>
    <row r="41" spans="1:6" ht="12.6" customHeight="1">
      <c r="A41" s="16"/>
      <c r="B41" s="16" t="s">
        <v>14</v>
      </c>
      <c r="C41" s="10">
        <f>SUM(C28:C40)</f>
        <v>706.20499999999993</v>
      </c>
      <c r="D41" s="10">
        <f>SUM(D28:D40)</f>
        <v>25.367999999999999</v>
      </c>
      <c r="E41" s="10">
        <f>SUM(E28:E40)</f>
        <v>27.545000000000002</v>
      </c>
      <c r="F41" s="10">
        <f>SUM(F28:F40)</f>
        <v>92.059000000000012</v>
      </c>
    </row>
    <row r="42" spans="1:6" ht="6.6" customHeight="1">
      <c r="A42" s="2"/>
      <c r="B42" s="1"/>
      <c r="C42" s="1"/>
      <c r="D42" s="1"/>
      <c r="E42" s="1"/>
      <c r="F42" s="1"/>
    </row>
    <row r="43" spans="1:6" ht="12" customHeight="1">
      <c r="A43" s="3" t="s">
        <v>129</v>
      </c>
      <c r="B43" s="7" t="s">
        <v>8</v>
      </c>
      <c r="C43" s="7" t="s">
        <v>0</v>
      </c>
      <c r="D43" s="7" t="s">
        <v>9</v>
      </c>
      <c r="E43" s="7" t="s">
        <v>10</v>
      </c>
      <c r="F43" s="7" t="s">
        <v>11</v>
      </c>
    </row>
    <row r="44" spans="1:6">
      <c r="A44" s="39" t="s">
        <v>126</v>
      </c>
      <c r="B44" s="4">
        <v>250</v>
      </c>
      <c r="C44" s="10">
        <v>154.751</v>
      </c>
      <c r="D44" s="10">
        <v>9.14</v>
      </c>
      <c r="E44" s="10">
        <v>6.6520000000000001</v>
      </c>
      <c r="F44" s="10">
        <v>15.464</v>
      </c>
    </row>
    <row r="45" spans="1:6" ht="12.6" customHeight="1">
      <c r="A45" s="41" t="s">
        <v>81</v>
      </c>
      <c r="B45" s="4">
        <v>150</v>
      </c>
      <c r="C45" s="10">
        <v>160.32900000000001</v>
      </c>
      <c r="D45" s="10">
        <v>3.827</v>
      </c>
      <c r="E45" s="10">
        <v>0.02</v>
      </c>
      <c r="F45" s="10">
        <v>35.713000000000001</v>
      </c>
    </row>
    <row r="46" spans="1:6" ht="12.6" customHeight="1">
      <c r="A46" s="41" t="s">
        <v>82</v>
      </c>
      <c r="B46" s="4">
        <v>20</v>
      </c>
      <c r="C46" s="10">
        <v>72.671000000000006</v>
      </c>
      <c r="D46" s="10">
        <v>0.51900000000000002</v>
      </c>
      <c r="E46" s="10">
        <v>7.1970000000000001</v>
      </c>
      <c r="F46" s="10">
        <v>1.47</v>
      </c>
    </row>
    <row r="47" spans="1:6" ht="12.6" customHeight="1">
      <c r="A47" s="5" t="s">
        <v>66</v>
      </c>
      <c r="B47" s="4">
        <v>150</v>
      </c>
      <c r="C47" s="10">
        <v>78.599999999999994</v>
      </c>
      <c r="D47" s="10">
        <v>4.74</v>
      </c>
      <c r="E47" s="10">
        <v>3.75</v>
      </c>
      <c r="F47" s="10">
        <v>6.63</v>
      </c>
    </row>
    <row r="48" spans="1:6" ht="12.6" customHeight="1">
      <c r="A48" s="5" t="s">
        <v>27</v>
      </c>
      <c r="B48" s="4">
        <v>55</v>
      </c>
      <c r="C48" s="10">
        <v>161.459</v>
      </c>
      <c r="D48" s="10">
        <v>4.6989999999999998</v>
      </c>
      <c r="E48" s="10">
        <v>2.351</v>
      </c>
      <c r="F48" s="10">
        <v>29.324999999999999</v>
      </c>
    </row>
    <row r="49" spans="1:6" ht="12.6" customHeight="1">
      <c r="A49" s="6" t="s">
        <v>61</v>
      </c>
      <c r="B49" s="4">
        <v>150</v>
      </c>
      <c r="C49" s="10">
        <v>48.225000000000001</v>
      </c>
      <c r="D49" s="10">
        <v>1.125</v>
      </c>
      <c r="E49" s="10">
        <v>0.45</v>
      </c>
      <c r="F49" s="10">
        <v>10.875</v>
      </c>
    </row>
    <row r="50" spans="1:6" ht="12.6" customHeight="1">
      <c r="A50" s="16"/>
      <c r="B50" s="16" t="s">
        <v>12</v>
      </c>
      <c r="C50" s="10">
        <f>SUM(C44:C49)</f>
        <v>676.03499999999997</v>
      </c>
      <c r="D50" s="10">
        <f>SUM(D44:D49)</f>
        <v>24.049999999999997</v>
      </c>
      <c r="E50" s="10">
        <f>SUM(E44:E49)</f>
        <v>20.419999999999998</v>
      </c>
      <c r="F50" s="10">
        <f>SUM(F44:F49)</f>
        <v>99.477000000000004</v>
      </c>
    </row>
    <row r="51" spans="1:6" ht="10.15" customHeight="1">
      <c r="A51" s="2"/>
      <c r="B51" s="1"/>
      <c r="C51" s="1"/>
      <c r="D51" s="1"/>
      <c r="E51" s="1"/>
      <c r="F51" s="1"/>
    </row>
    <row r="52" spans="1:6" ht="12.75" customHeight="1">
      <c r="A52" s="3" t="s">
        <v>130</v>
      </c>
      <c r="B52" s="7" t="s">
        <v>8</v>
      </c>
      <c r="C52" s="7" t="s">
        <v>0</v>
      </c>
      <c r="D52" s="7" t="s">
        <v>9</v>
      </c>
      <c r="E52" s="7" t="s">
        <v>10</v>
      </c>
      <c r="F52" s="7" t="s">
        <v>11</v>
      </c>
    </row>
    <row r="53" spans="1:6">
      <c r="A53" s="36" t="s">
        <v>83</v>
      </c>
      <c r="B53" s="4">
        <v>150</v>
      </c>
      <c r="C53" s="10">
        <v>155.607</v>
      </c>
      <c r="D53" s="10">
        <v>10.262</v>
      </c>
      <c r="E53" s="10">
        <v>8.3770000000000007</v>
      </c>
      <c r="F53" s="10">
        <v>10.169</v>
      </c>
    </row>
    <row r="54" spans="1:6" ht="12.6" customHeight="1">
      <c r="A54" s="6" t="s">
        <v>84</v>
      </c>
      <c r="B54" s="4">
        <v>50</v>
      </c>
      <c r="C54" s="10">
        <v>28.992000000000001</v>
      </c>
      <c r="D54" s="10">
        <v>0.81699999999999995</v>
      </c>
      <c r="E54" s="10">
        <v>1.6359999999999999</v>
      </c>
      <c r="F54" s="10">
        <v>3.4980000000000002</v>
      </c>
    </row>
    <row r="55" spans="1:6" ht="12.6" customHeight="1">
      <c r="A55" s="6" t="s">
        <v>93</v>
      </c>
      <c r="B55" s="4">
        <v>50</v>
      </c>
      <c r="C55" s="10">
        <v>60.765000000000001</v>
      </c>
      <c r="D55" s="10">
        <v>1.1020000000000001</v>
      </c>
      <c r="E55" s="10">
        <v>0.83199999999999996</v>
      </c>
      <c r="F55" s="10">
        <v>11.445</v>
      </c>
    </row>
    <row r="56" spans="1:6" ht="12.6" customHeight="1">
      <c r="A56" s="6" t="s">
        <v>17</v>
      </c>
      <c r="B56" s="4">
        <v>50</v>
      </c>
      <c r="C56" s="10">
        <v>52.01</v>
      </c>
      <c r="D56" s="10">
        <v>1.33</v>
      </c>
      <c r="E56" s="10">
        <v>7.0000000000000007E-2</v>
      </c>
      <c r="F56" s="10">
        <v>11.83</v>
      </c>
    </row>
    <row r="57" spans="1:6" ht="12.6" customHeight="1">
      <c r="A57" s="6" t="s">
        <v>53</v>
      </c>
      <c r="B57" s="4">
        <v>50</v>
      </c>
      <c r="C57" s="10">
        <v>36.765999999999998</v>
      </c>
      <c r="D57" s="10">
        <v>0.60799999999999998</v>
      </c>
      <c r="E57" s="10">
        <v>2.2010000000000001</v>
      </c>
      <c r="F57" s="10">
        <v>4.3250000000000002</v>
      </c>
    </row>
    <row r="58" spans="1:6" ht="12.6" customHeight="1">
      <c r="A58" s="6" t="s">
        <v>54</v>
      </c>
      <c r="B58" s="4">
        <v>50</v>
      </c>
      <c r="C58" s="10">
        <v>20.975000000000001</v>
      </c>
      <c r="D58" s="10">
        <v>0.77800000000000002</v>
      </c>
      <c r="E58" s="10">
        <v>0.14799999999999999</v>
      </c>
      <c r="F58" s="10">
        <v>4.375</v>
      </c>
    </row>
    <row r="59" spans="1:6" ht="12.6" customHeight="1">
      <c r="A59" s="6" t="s">
        <v>23</v>
      </c>
      <c r="B59" s="4">
        <v>5</v>
      </c>
      <c r="C59" s="10">
        <v>28.138000000000002</v>
      </c>
      <c r="D59" s="10">
        <v>4.9000000000000002E-2</v>
      </c>
      <c r="E59" s="10">
        <v>3.0310000000000001</v>
      </c>
      <c r="F59" s="10">
        <v>0.23499999999999999</v>
      </c>
    </row>
    <row r="60" spans="1:6" ht="12.6" customHeight="1">
      <c r="A60" s="6" t="s">
        <v>28</v>
      </c>
      <c r="B60" s="4">
        <v>10</v>
      </c>
      <c r="C60" s="10">
        <v>54.98</v>
      </c>
      <c r="D60" s="10">
        <v>2.2799999999999998</v>
      </c>
      <c r="E60" s="10">
        <v>4.3719999999999999</v>
      </c>
      <c r="F60" s="10">
        <v>2.4830000000000001</v>
      </c>
    </row>
    <row r="61" spans="1:6" ht="12.6" customHeight="1">
      <c r="A61" s="6" t="s">
        <v>55</v>
      </c>
      <c r="B61" s="4">
        <v>150</v>
      </c>
      <c r="C61" s="10">
        <v>18.225000000000001</v>
      </c>
      <c r="D61" s="10">
        <v>0</v>
      </c>
      <c r="E61" s="10">
        <v>0</v>
      </c>
      <c r="F61" s="10">
        <v>4.4909999999999997</v>
      </c>
    </row>
    <row r="62" spans="1:6" ht="12.6" customHeight="1">
      <c r="A62" s="5" t="s">
        <v>66</v>
      </c>
      <c r="B62" s="4" t="s">
        <v>47</v>
      </c>
      <c r="C62" s="11"/>
      <c r="D62" s="10"/>
      <c r="E62" s="10"/>
      <c r="F62" s="10"/>
    </row>
    <row r="63" spans="1:6" ht="12.6" customHeight="1">
      <c r="A63" s="6" t="s">
        <v>27</v>
      </c>
      <c r="B63" s="4">
        <v>60</v>
      </c>
      <c r="C63" s="10">
        <v>176.13800000000001</v>
      </c>
      <c r="D63" s="10">
        <v>5.1260000000000003</v>
      </c>
      <c r="E63" s="10">
        <v>2.5649999999999999</v>
      </c>
      <c r="F63" s="10">
        <v>31.991</v>
      </c>
    </row>
    <row r="64" spans="1:6" ht="12.6" customHeight="1">
      <c r="A64" s="9" t="s">
        <v>127</v>
      </c>
      <c r="B64" s="4">
        <v>150</v>
      </c>
      <c r="C64" s="10">
        <v>45.896000000000001</v>
      </c>
      <c r="D64" s="10">
        <v>1.26</v>
      </c>
      <c r="E64" s="10">
        <v>1.6579999999999999</v>
      </c>
      <c r="F64" s="10">
        <v>11.194000000000001</v>
      </c>
    </row>
    <row r="65" spans="1:12" ht="12.6" customHeight="1">
      <c r="B65" s="16" t="s">
        <v>12</v>
      </c>
      <c r="C65" s="10">
        <f>SUM(C53:C64)</f>
        <v>678.49199999999996</v>
      </c>
      <c r="D65" s="10">
        <f>SUM(D53:D64)</f>
        <v>23.612000000000005</v>
      </c>
      <c r="E65" s="10">
        <f>SUM(E53:E64)</f>
        <v>24.890000000000004</v>
      </c>
      <c r="F65" s="10">
        <f>SUM(F53:F64)</f>
        <v>96.036000000000001</v>
      </c>
      <c r="I65" s="19"/>
      <c r="J65" s="19"/>
      <c r="K65" s="19"/>
      <c r="L65" s="19"/>
    </row>
    <row r="66" spans="1:12" ht="12" customHeight="1">
      <c r="C66" s="12"/>
      <c r="D66" s="12"/>
      <c r="E66" s="12"/>
      <c r="F66" s="12"/>
    </row>
    <row r="67" spans="1:12" ht="12.6" customHeight="1">
      <c r="A67" s="42" t="s">
        <v>7</v>
      </c>
      <c r="B67" s="43"/>
      <c r="C67" s="10">
        <f>AVERAGE(C16,C25,C41,C50,C65)</f>
        <v>675.40959999999995</v>
      </c>
      <c r="D67" s="10">
        <f>AVERAGE(D16,D25,D41,D50,D65)</f>
        <v>24.340600000000002</v>
      </c>
      <c r="E67" s="10">
        <f>AVERAGE(E16,E25,E41,E50,E65)</f>
        <v>23.115400000000001</v>
      </c>
      <c r="F67" s="10">
        <f>AVERAGE(F16,F25,F41,F50,F65)</f>
        <v>95.7226</v>
      </c>
      <c r="I67" s="23"/>
      <c r="J67" s="22"/>
      <c r="K67" s="22"/>
      <c r="L67" s="22"/>
    </row>
    <row r="68" spans="1:12" ht="12" customHeight="1">
      <c r="A68" s="42" t="s">
        <v>16</v>
      </c>
      <c r="B68" s="43"/>
      <c r="C68" s="10">
        <f>AVERAGE(C67,'17-21.05.2021'!C66)</f>
        <v>679.78599999999994</v>
      </c>
      <c r="D68" s="10">
        <f>AVERAGE(D67,'17-21.05.2021'!D66)</f>
        <v>24.232500000000002</v>
      </c>
      <c r="E68" s="10">
        <f>AVERAGE(E67,'17-21.05.2021'!E66)</f>
        <v>23.328299999999999</v>
      </c>
      <c r="F68" s="10">
        <f>AVERAGE(F67,'17-21.05.2021'!F66)</f>
        <v>96.20320000000001</v>
      </c>
      <c r="I68" s="23"/>
      <c r="J68" s="22"/>
      <c r="K68" s="22"/>
      <c r="L68" s="22"/>
    </row>
    <row r="69" spans="1:12" ht="12" customHeight="1">
      <c r="A69" s="37"/>
      <c r="B69" s="37"/>
      <c r="C69" s="12"/>
      <c r="D69" s="12"/>
      <c r="E69" s="12"/>
      <c r="F69" s="12"/>
      <c r="I69" s="23"/>
      <c r="J69" s="23"/>
      <c r="K69" s="23"/>
      <c r="L69" s="23"/>
    </row>
    <row r="70" spans="1:12" ht="24.6" customHeight="1">
      <c r="A70" s="44" t="s">
        <v>42</v>
      </c>
      <c r="B70" s="44"/>
      <c r="C70" s="44"/>
      <c r="D70" s="44"/>
      <c r="E70" s="44"/>
      <c r="F70" s="44"/>
    </row>
    <row r="71" spans="1:12">
      <c r="A71" s="45" t="s">
        <v>15</v>
      </c>
      <c r="B71" s="45"/>
      <c r="C71" s="45"/>
      <c r="D71" s="45"/>
      <c r="E71" s="45"/>
      <c r="F71" s="45"/>
    </row>
    <row r="72" spans="1:12">
      <c r="A72" s="17" t="s">
        <v>22</v>
      </c>
      <c r="B72" s="17"/>
      <c r="C72" s="17"/>
      <c r="D72" s="17"/>
      <c r="E72" s="17"/>
      <c r="F72" s="17"/>
    </row>
    <row r="73" spans="1:12" ht="12" customHeight="1">
      <c r="A73" s="17" t="s">
        <v>13</v>
      </c>
      <c r="B73" s="17"/>
      <c r="C73" s="17"/>
      <c r="D73" s="17"/>
      <c r="E73" s="17"/>
      <c r="F73" s="17"/>
    </row>
    <row r="74" spans="1:12" ht="7.5" customHeight="1">
      <c r="B74" s="17"/>
      <c r="C74" s="17"/>
      <c r="D74" s="17"/>
      <c r="E74" s="17"/>
      <c r="F74" s="17"/>
    </row>
    <row r="75" spans="1:12" ht="14.25" customHeight="1">
      <c r="A75" s="17" t="s">
        <v>1</v>
      </c>
      <c r="B75" s="17" t="s">
        <v>6</v>
      </c>
      <c r="C75" s="17"/>
      <c r="D75" s="17"/>
      <c r="E75" s="17"/>
      <c r="F75" s="17"/>
    </row>
    <row r="76" spans="1:12" ht="12" customHeight="1">
      <c r="C76" s="17"/>
      <c r="D76" s="17"/>
      <c r="E76" s="17"/>
      <c r="F76" s="17"/>
    </row>
    <row r="77" spans="1:12" ht="12" customHeight="1"/>
    <row r="78" spans="1:12" ht="12" customHeight="1"/>
    <row r="79" spans="1:12" ht="12" customHeight="1"/>
    <row r="80" spans="1:12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</sheetData>
  <mergeCells count="4">
    <mergeCell ref="A67:B67"/>
    <mergeCell ref="A68:B68"/>
    <mergeCell ref="A70:F70"/>
    <mergeCell ref="A71:F71"/>
  </mergeCells>
  <pageMargins left="0.98425196850393704" right="0.35433070866141736" top="0.59055118110236227" bottom="0" header="0.31496062992125984" footer="0"/>
  <pageSetup paperSize="9"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F86F15A9A1DC4981517DC71D8EC860" ma:contentTypeVersion="7" ma:contentTypeDescription="Create a new document." ma:contentTypeScope="" ma:versionID="907ee222646f3030029c89639c82463d">
  <xsd:schema xmlns:xsd="http://www.w3.org/2001/XMLSchema" xmlns:xs="http://www.w3.org/2001/XMLSchema" xmlns:p="http://schemas.microsoft.com/office/2006/metadata/properties" xmlns:ns2="ceed6f45-6dc2-4c64-af98-4c4fdf4da67e" targetNamespace="http://schemas.microsoft.com/office/2006/metadata/properties" ma:root="true" ma:fieldsID="9e42cbcb467f9fcf7a8cb1fd132fedbb" ns2:_="">
    <xsd:import namespace="ceed6f45-6dc2-4c64-af98-4c4fdf4da6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d6f45-6dc2-4c64-af98-4c4fdf4da6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E04046E-15BA-4DDA-8B8D-7FB4605F1D9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ceed6f45-6dc2-4c64-af98-4c4fdf4da67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A0C3A9-FB3C-40A2-8911-44E9446A1D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5CC06-BB10-489C-BECC-9E2F7F367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ed6f45-6dc2-4c64-af98-4c4fdf4da6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03-07.05.2021</vt:lpstr>
      <vt:lpstr>10-15.05.2021</vt:lpstr>
      <vt:lpstr>17-21.05.2021</vt:lpstr>
      <vt:lpstr>24-28.05.2021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Turundus</dc:creator>
  <cp:lastModifiedBy>Daily, Narva Vanalinna Riigikool</cp:lastModifiedBy>
  <cp:lastPrinted>2021-04-26T08:21:18Z</cp:lastPrinted>
  <dcterms:created xsi:type="dcterms:W3CDTF">2015-10-23T12:54:31Z</dcterms:created>
  <dcterms:modified xsi:type="dcterms:W3CDTF">2021-04-26T08:22:09Z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0x0101000BF86F15A9A1DC4981517DC71D8EC860</vt:lpwstr>
  </property>
</Properties>
</file>